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rzeugerorganisationen\EO_Formulare_ab_2022\"/>
    </mc:Choice>
  </mc:AlternateContent>
  <bookViews>
    <workbookView xWindow="13920" yWindow="-210" windowWidth="14685" windowHeight="13035"/>
  </bookViews>
  <sheets>
    <sheet name="EO_Restzahlung_Endantrag" sheetId="44" r:id="rId1"/>
    <sheet name="EA_Beilage_A" sheetId="45" r:id="rId2"/>
    <sheet name="LOV" sheetId="47" state="hidden" r:id="rId3"/>
    <sheet name="Tabelle1" sheetId="46" r:id="rId4"/>
  </sheets>
  <externalReferences>
    <externalReference r:id="rId5"/>
  </externalReferences>
  <definedNames>
    <definedName name="_xlnm._FilterDatabase" localSheetId="1" hidden="1">EA_Beilage_A!$C$16:$G$17</definedName>
    <definedName name="_xlnm.Print_Area" localSheetId="1">EA_Beilage_A!$A:$G</definedName>
    <definedName name="_xlnm.Print_Area" localSheetId="0">EO_Restzahlung_Endantrag!$B$4:$S$106</definedName>
    <definedName name="_xlnm.Print_Titles" localSheetId="1">EA_Beilage_A!$16:$16</definedName>
    <definedName name="_xlnm.Print_Titles" localSheetId="0">EO_Restzahlung_Endantrag!$10:$15</definedName>
    <definedName name="Tabelle_Datensätze1" localSheetId="1">Tabelle32356792345[]</definedName>
    <definedName name="Tabelle_Datensätze1" localSheetId="2">#REF!</definedName>
    <definedName name="Tabelle_Datensätze1">#REF!</definedName>
    <definedName name="Tabelle_Erf" localSheetId="1">Tabelle32356792345[]</definedName>
    <definedName name="Tabelle_Erf">[1]!Tabelle32356792345[#Data]</definedName>
    <definedName name="Tebelle_Daten1">#REF!</definedName>
  </definedNames>
  <calcPr calcId="162913"/>
</workbook>
</file>

<file path=xl/calcChain.xml><?xml version="1.0" encoding="utf-8"?>
<calcChain xmlns="http://schemas.openxmlformats.org/spreadsheetml/2006/main">
  <c r="G6" i="45" l="1"/>
  <c r="Q40" i="44" l="1"/>
  <c r="Q41" i="44" s="1"/>
  <c r="Q49" i="44" s="1"/>
  <c r="Q48" i="44" l="1"/>
  <c r="Q53" i="44" s="1"/>
  <c r="F2" i="45" l="1"/>
  <c r="H17" i="45"/>
  <c r="G10" i="45"/>
  <c r="Q58" i="44" l="1"/>
</calcChain>
</file>

<file path=xl/sharedStrings.xml><?xml version="1.0" encoding="utf-8"?>
<sst xmlns="http://schemas.openxmlformats.org/spreadsheetml/2006/main" count="226" uniqueCount="201">
  <si>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</si>
  <si>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</si>
  <si>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</si>
  <si>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</si>
  <si>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</si>
  <si>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</si>
  <si>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r>
      <t xml:space="preserve">Info: </t>
    </r>
    <r>
      <rPr>
        <sz val="11"/>
        <color theme="1"/>
        <rFont val="Calibri"/>
        <family val="2"/>
        <scheme val="minor"/>
      </rPr>
      <t>Beginn Seite 2 von 3</t>
    </r>
  </si>
  <si>
    <r>
      <t xml:space="preserve">Info: </t>
    </r>
    <r>
      <rPr>
        <sz val="11"/>
        <color theme="1"/>
        <rFont val="Calibri"/>
        <family val="2"/>
        <scheme val="minor"/>
      </rPr>
      <t>Beginn Seite 3 von 3</t>
    </r>
  </si>
  <si>
    <t xml:space="preserve"> Ansprechperson(en):</t>
  </si>
  <si>
    <t>Seitenzahl:</t>
  </si>
  <si>
    <t>Zeitaufzeichnungen der Mitarbeiter, die für das OP tätig sind</t>
  </si>
  <si>
    <t>Zeiterfassungsübersicht</t>
  </si>
  <si>
    <t>Rechnungen (Kopie/Original)</t>
  </si>
  <si>
    <r>
      <t xml:space="preserve">Info: </t>
    </r>
    <r>
      <rPr>
        <sz val="11"/>
        <color theme="1"/>
        <rFont val="Calibri"/>
        <family val="2"/>
        <scheme val="minor"/>
      </rPr>
      <t>Eintragung der sonstigen Beilagen!</t>
    </r>
  </si>
  <si>
    <t xml:space="preserve"> Antrag für Erzeugerorganisationen</t>
  </si>
  <si>
    <t>im Sektor Obst &amp; Gemüse</t>
  </si>
  <si>
    <t>Antrag auf Restzahlung</t>
  </si>
  <si>
    <t xml:space="preserve"> 5.  Angaben zur Bankverbindung, auf die die finanzielle Beihilfe ausgezahlt werden soll:</t>
  </si>
  <si>
    <t>Arbeitsplatzbeschreibung / Dienstverträge</t>
  </si>
  <si>
    <t>Belege über den Betrag der finanziellen Beteiligung der Mitglieder und der 
Erzeugerorganisation selbst am Betriebsfonds</t>
  </si>
  <si>
    <t>Belege über den Anteil des Betriebsfonds, der für Krisenprävention und 
-management bestimmt ist, aufgeschlüsselt nach Aktionen</t>
  </si>
  <si>
    <t>Belege über die Einhaltung von VO (EU) Nr. 1308/2013, Art. 33, Ziff. 3 
(Krisenprävention und -management)</t>
  </si>
  <si>
    <t xml:space="preserve">Belege über die Durchführung der Aktion im Falle des Antrags auf Zahlung eines Standardpauschalsatzes 
nach VO (EU) Nr. 2017/891, Art. 31, Abs. 2. </t>
  </si>
  <si>
    <t>Jahresbericht bzw. Schlussbericht gem. Art. 21 der VO (EU) Nr. 2017/892</t>
  </si>
  <si>
    <r>
      <t xml:space="preserve">Info: </t>
    </r>
    <r>
      <rPr>
        <sz val="10"/>
        <color theme="1"/>
        <rFont val="Calibri"/>
        <family val="2"/>
        <scheme val="minor"/>
      </rPr>
      <t>Automatische Summenbildung!</t>
    </r>
  </si>
  <si>
    <t>Klienten Nr.:</t>
  </si>
  <si>
    <r>
      <t xml:space="preserve">Gemäß der Verordnung (EU) Nr. 2017/892 i.d.g.F. ist dieser Antrag bis spätestens </t>
    </r>
    <r>
      <rPr>
        <b/>
        <sz val="10"/>
        <rFont val="Arial"/>
        <family val="2"/>
      </rPr>
      <t>15. Februar</t>
    </r>
    <r>
      <rPr>
        <sz val="10"/>
        <rFont val="Arial"/>
        <family val="2"/>
      </rPr>
      <t xml:space="preserve"> (Eingangsdatum in der Agrarmarkt Austria) des auf die Durchführung folgenden Jahres zu stellen!</t>
    </r>
  </si>
  <si>
    <t>Mögliche %</t>
  </si>
  <si>
    <t xml:space="preserve"> - 1. Teilzahlung:</t>
  </si>
  <si>
    <t xml:space="preserve"> - 2. Teilzahlung:</t>
  </si>
  <si>
    <t xml:space="preserve"> - 3. Teilzahlung:</t>
  </si>
  <si>
    <t xml:space="preserve"> - Vorschusszahlungen:</t>
  </si>
  <si>
    <t xml:space="preserve"> Bankinstitut:</t>
  </si>
  <si>
    <t xml:space="preserve"> IBAN:</t>
  </si>
  <si>
    <t>Angabe %:</t>
  </si>
  <si>
    <t xml:space="preserve"> E-Mail:</t>
  </si>
  <si>
    <t xml:space="preserve"> Telefon Nr.:</t>
  </si>
  <si>
    <t>Der vorliegende Antrag bezieht sich auf die Ausgaben des Durchführungsjahres:</t>
  </si>
  <si>
    <t>Beilage A  …………...…………………</t>
  </si>
  <si>
    <r>
      <rPr>
        <b/>
        <sz val="10"/>
        <color theme="1"/>
        <rFont val="Calibri"/>
        <family val="2"/>
        <scheme val="minor"/>
      </rPr>
      <t>Zurück zum Tabellenblatt / Link:</t>
    </r>
    <r>
      <rPr>
        <sz val="10"/>
        <color theme="1"/>
        <rFont val="Calibri"/>
        <family val="2"/>
        <scheme val="minor"/>
      </rPr>
      <t xml:space="preserve"> </t>
    </r>
  </si>
  <si>
    <t>Summe Rechnungsbetrag:</t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</si>
  <si>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</t>
    </r>
    <r>
      <rPr>
        <b/>
        <sz val="10"/>
        <color rgb="FFC00000"/>
        <rFont val="Calibri"/>
        <family val="2"/>
        <scheme val="minor"/>
      </rPr>
      <t>ALLER</t>
    </r>
    <r>
      <rPr>
        <b/>
        <sz val="10"/>
        <color theme="1"/>
        <rFont val="Calibri"/>
        <family val="2"/>
        <scheme val="minor"/>
      </rPr>
      <t xml:space="preserve"> Datensätze</t>
    </r>
  </si>
  <si>
    <t>Erfassungs- und/oder Einfügebereich</t>
  </si>
  <si>
    <t>Formel</t>
  </si>
  <si>
    <t>Bezeichnung
(Maßnahmen, Aktivitäten, Rechnungen)</t>
  </si>
  <si>
    <t>Rechnungs-
nummer</t>
  </si>
  <si>
    <t>Datum der
Rechnung</t>
  </si>
  <si>
    <t>Rechnung
bezahlt am</t>
  </si>
  <si>
    <t>Rechnungs-
betrag (€,netto)</t>
  </si>
  <si>
    <t>ausgeblendet</t>
  </si>
  <si>
    <t>EA</t>
  </si>
  <si>
    <t>Beilage A  - Antrag auf Restzahlung für Erzeugerorganisationen</t>
  </si>
  <si>
    <t>Info: Einreichfrist: 15. Februar!</t>
  </si>
  <si>
    <r>
      <t xml:space="preserve">Info:  </t>
    </r>
    <r>
      <rPr>
        <sz val="10"/>
        <color theme="1"/>
        <rFont val="Calibri"/>
        <family val="2"/>
        <scheme val="minor"/>
      </rPr>
      <t xml:space="preserve">Höhe der tatsächlichen Ausgaben muss mit der Summe aus </t>
    </r>
    <r>
      <rPr>
        <b/>
        <sz val="10"/>
        <color theme="1"/>
        <rFont val="Calibri"/>
        <family val="2"/>
        <scheme val="minor"/>
      </rPr>
      <t>Beilage A</t>
    </r>
    <r>
      <rPr>
        <sz val="10"/>
        <color theme="1"/>
        <rFont val="Calibri"/>
        <family val="2"/>
        <scheme val="minor"/>
      </rPr>
      <t xml:space="preserve"> übereinstimmen!</t>
    </r>
  </si>
  <si>
    <t>Zahlungsnachweise</t>
  </si>
  <si>
    <t>Belege über die Menge und den Wert der vermarkteten Erzeugung (REFERENZJAHR)</t>
  </si>
  <si>
    <t>Dokumentation des Betriebsfond (z.B. Excel-Format)</t>
  </si>
  <si>
    <t>Formular Meldepflicht gem. § 4 VO 326/2015 für Erzeugerorganisationen</t>
  </si>
  <si>
    <t>3. Teilantrag</t>
  </si>
  <si>
    <t>Antrag EO Restzahlung!</t>
  </si>
  <si>
    <r>
      <t xml:space="preserve">Für </t>
    </r>
    <r>
      <rPr>
        <u/>
        <sz val="10"/>
        <color theme="1"/>
        <rFont val="Calibri"/>
        <family val="2"/>
        <scheme val="minor"/>
      </rPr>
      <t>noch nicht beantragte Ausgaben</t>
    </r>
    <r>
      <rPr>
        <sz val="10"/>
        <color theme="1"/>
        <rFont val="Calibri"/>
        <family val="2"/>
        <scheme val="minor"/>
      </rPr>
      <t xml:space="preserve"> des letzten bzw. der vorangegangenen Dreimonatszeiträume 
sind die entsprechenden Belege in Kopie beizulegen.</t>
    </r>
  </si>
  <si>
    <t>Feld</t>
  </si>
  <si>
    <t>Antragsart:</t>
  </si>
  <si>
    <t>1. Teilantrag</t>
  </si>
  <si>
    <t>…</t>
  </si>
  <si>
    <r>
      <t xml:space="preserve"> Summe der </t>
    </r>
    <r>
      <rPr>
        <b/>
        <sz val="10"/>
        <color theme="1"/>
        <rFont val="Arial"/>
        <family val="2"/>
      </rPr>
      <t>tatsächlichen Ausgaben</t>
    </r>
    <r>
      <rPr>
        <sz val="10"/>
        <color theme="1"/>
        <rFont val="Arial"/>
        <family val="2"/>
      </rPr>
      <t xml:space="preserve"> inkl. Pauschale (=Feld 6):</t>
    </r>
  </si>
  <si>
    <r>
      <t xml:space="preserve"> Summe der Ausgaben inkl. Pauschale i.R. des OP im laufenden Jahr 
</t>
    </r>
    <r>
      <rPr>
        <b/>
        <sz val="5"/>
        <color theme="1"/>
        <rFont val="Arial"/>
        <family val="2"/>
      </rPr>
      <t xml:space="preserve">  </t>
    </r>
    <r>
      <rPr>
        <b/>
        <sz val="8"/>
        <color theme="1"/>
        <rFont val="Arial"/>
        <family val="2"/>
      </rPr>
      <t>(Feld 4+5):</t>
    </r>
  </si>
  <si>
    <r>
      <t xml:space="preserve">Info: </t>
    </r>
    <r>
      <rPr>
        <sz val="10"/>
        <color theme="1"/>
        <rFont val="Calibri"/>
        <family val="2"/>
        <scheme val="minor"/>
      </rPr>
      <t>Wert aus Feld 6 wird übernommen!</t>
    </r>
  </si>
  <si>
    <t xml:space="preserve"> *)</t>
  </si>
  <si>
    <t>List of Value 1:</t>
  </si>
  <si>
    <t>List of Value 2:</t>
  </si>
  <si>
    <t>List of Value 3:</t>
  </si>
  <si>
    <t>Obst &amp; Gemüse Arten:</t>
  </si>
  <si>
    <t>LFD</t>
  </si>
  <si>
    <t>Auswahl Feld</t>
  </si>
  <si>
    <t>Bemerkung</t>
  </si>
  <si>
    <t>Zelle 0 muss frei bleiben!</t>
  </si>
  <si>
    <t>Äpfel</t>
  </si>
  <si>
    <t>Schulobst- und gemüse</t>
  </si>
  <si>
    <t>BIO-Äpfel</t>
  </si>
  <si>
    <t>2. Teilantrag</t>
  </si>
  <si>
    <t>Birnen</t>
  </si>
  <si>
    <t>BIO-Birnen</t>
  </si>
  <si>
    <t>Brombeeren</t>
  </si>
  <si>
    <t>BIO-Brombeeren</t>
  </si>
  <si>
    <t>Erdbeeren</t>
  </si>
  <si>
    <t>BIO-Erdbeeren</t>
  </si>
  <si>
    <t>Grapefruit *</t>
  </si>
  <si>
    <t>BIO-Grapefruit *</t>
  </si>
  <si>
    <t>Heidelbeeren</t>
  </si>
  <si>
    <t>BIO-Heidelbeeren</t>
  </si>
  <si>
    <t>Himbeeren</t>
  </si>
  <si>
    <t>BIO-Himbeeren</t>
  </si>
  <si>
    <t>Ribisel</t>
  </si>
  <si>
    <t>BIO-Ribisel</t>
  </si>
  <si>
    <t>Kirschen</t>
  </si>
  <si>
    <t>BIO-Kirschen</t>
  </si>
  <si>
    <t>Kiwi</t>
  </si>
  <si>
    <t>BIO-Kiwi</t>
  </si>
  <si>
    <t>Mandarinen &amp; Clementinen*</t>
  </si>
  <si>
    <t>BIO-Mandarinen 
&amp; BIO-Clementinen*</t>
  </si>
  <si>
    <t>Marillen</t>
  </si>
  <si>
    <t>BIO-Marillen</t>
  </si>
  <si>
    <t>Melonen</t>
  </si>
  <si>
    <t>BIO-Melonen</t>
  </si>
  <si>
    <t>Nektarinen</t>
  </si>
  <si>
    <t>BIO-Nektarinen</t>
  </si>
  <si>
    <t>Orangen *</t>
  </si>
  <si>
    <t>BIO-Orangen *</t>
  </si>
  <si>
    <t>Pfirsiche</t>
  </si>
  <si>
    <t>BIO-Pfirsiche</t>
  </si>
  <si>
    <t>Physalis</t>
  </si>
  <si>
    <t>BIO-Physalis</t>
  </si>
  <si>
    <t>Satsumas *</t>
  </si>
  <si>
    <t>BIO-Satsumas *</t>
  </si>
  <si>
    <t>Stachelbeeren</t>
  </si>
  <si>
    <t>BIO-Stachelbeeren</t>
  </si>
  <si>
    <t>Walnüsse</t>
  </si>
  <si>
    <t>BIO-Walnüsse</t>
  </si>
  <si>
    <t>Weintrauben</t>
  </si>
  <si>
    <t>BIO-Weintrauben</t>
  </si>
  <si>
    <t>Zwetschken</t>
  </si>
  <si>
    <t>BIO-Zwetschken</t>
  </si>
  <si>
    <t>Erbsenschoten</t>
  </si>
  <si>
    <t>BIO-Erbsenschoten</t>
  </si>
  <si>
    <t>Gurken</t>
  </si>
  <si>
    <t>BIO-Gurken</t>
  </si>
  <si>
    <t>Karotten (Gelbrüben)</t>
  </si>
  <si>
    <t>BIO-Karotten (-Gelbrüben)</t>
  </si>
  <si>
    <t>Kohlrabi</t>
  </si>
  <si>
    <t>BIO-Kohlrabi</t>
  </si>
  <si>
    <t>Paprika</t>
  </si>
  <si>
    <t>BIO-Paprika</t>
  </si>
  <si>
    <t>Radieschen</t>
  </si>
  <si>
    <t>BIO-Radieschen</t>
  </si>
  <si>
    <t>Rettich</t>
  </si>
  <si>
    <t>BIO-Rettich</t>
  </si>
  <si>
    <t>Rüben</t>
  </si>
  <si>
    <t>BIO-Rüben</t>
  </si>
  <si>
    <t>Paradeiser</t>
  </si>
  <si>
    <t>BIO-Paradeiser</t>
  </si>
  <si>
    <t>Sellerie</t>
  </si>
  <si>
    <t>BIO-Sellerie</t>
  </si>
  <si>
    <r>
      <t xml:space="preserve">Info: </t>
    </r>
    <r>
      <rPr>
        <sz val="10"/>
        <color theme="1"/>
        <rFont val="Calibri"/>
        <family val="2"/>
        <scheme val="minor"/>
      </rPr>
      <t>Automatische Berechnung!</t>
    </r>
  </si>
  <si>
    <t xml:space="preserve"> 7. Bestätigung und Unterschrift:</t>
  </si>
  <si>
    <t>Feld: Antragsart:</t>
  </si>
  <si>
    <t xml:space="preserve"> Formel zur Berechnung:
 [=WENN(ODER(Q47="";Q48="";Q49="");"";MIN(Q47:S49)/2)]</t>
  </si>
  <si>
    <t>EO Obst &amp; Gemüse</t>
  </si>
  <si>
    <t>Klienten-Nr.:</t>
  </si>
  <si>
    <t>Antrags-Nr.: EA</t>
  </si>
  <si>
    <r>
      <rPr>
        <sz val="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einer finanziellen Beihilfe im Rahmen 
von Operationellen Programmen</t>
    </r>
  </si>
  <si>
    <t xml:space="preserve"> 1.  Angaben zum Operationellen Programm:</t>
  </si>
  <si>
    <t xml:space="preserve"> Durchführungsjahre des Operationellen Programms:</t>
  </si>
  <si>
    <t xml:space="preserve"> Datum der Genehmigung des Operationellen Programms:</t>
  </si>
  <si>
    <t xml:space="preserve"> Datum der letzten genehmigten Änderung des Operationellen Programms:</t>
  </si>
  <si>
    <r>
      <t xml:space="preserve"> 2.  Angaben zum laufenden Durchführungsjahr</t>
    </r>
    <r>
      <rPr>
        <sz val="11"/>
        <rFont val="Arial Narrow"/>
        <family val="2"/>
      </rPr>
      <t xml:space="preserve"> (auf das sich der Antrag bezieht)</t>
    </r>
    <r>
      <rPr>
        <b/>
        <sz val="11"/>
        <rFont val="Arial Narrow"/>
        <family val="2"/>
      </rPr>
      <t>:</t>
    </r>
  </si>
  <si>
    <t xml:space="preserve"> Genehmigte Ausgaben im Rahmen von Krisenprävention und -management:</t>
  </si>
  <si>
    <r>
      <t xml:space="preserve"> 3. Limitierende Fördergrößen für die finanzielle Beihilfe </t>
    </r>
    <r>
      <rPr>
        <sz val="11"/>
        <rFont val="Arial Narrow"/>
        <family val="2"/>
      </rPr>
      <t>(auf die sich der Antrag bezieht)</t>
    </r>
    <r>
      <rPr>
        <b/>
        <sz val="11"/>
        <rFont val="Arial Narrow"/>
        <family val="2"/>
      </rPr>
      <t>:</t>
    </r>
  </si>
  <si>
    <t xml:space="preserve">Sonstige Beilagen: </t>
  </si>
  <si>
    <t>Rechtsgültige Zeichnung</t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</si>
  <si>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ausfüllen.</t>
    </r>
  </si>
  <si>
    <r>
      <t xml:space="preserve">Info: Automatische Berechnung </t>
    </r>
    <r>
      <rPr>
        <sz val="10"/>
        <color theme="1"/>
        <rFont val="Calibri"/>
        <family val="2"/>
        <scheme val="minor"/>
      </rPr>
      <t xml:space="preserve">sobald alle Felder in Punkt 3 </t>
    </r>
    <r>
      <rPr>
        <b/>
        <sz val="10"/>
        <color theme="1"/>
        <rFont val="Calibri"/>
        <family val="2"/>
        <scheme val="minor"/>
      </rPr>
      <t>(Feld 9, 10, 11)</t>
    </r>
    <r>
      <rPr>
        <sz val="10"/>
        <color theme="1"/>
        <rFont val="Calibri"/>
        <family val="2"/>
        <scheme val="minor"/>
      </rPr>
      <t xml:space="preserve"> befüllt sind!</t>
    </r>
  </si>
  <si>
    <t>Info: Die Beilagen sind ein integraler Bestandteil dieses Antrags!</t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</si>
  <si>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der </t>
    </r>
    <r>
      <rPr>
        <b/>
        <sz val="10"/>
        <color rgb="FFC00000"/>
        <rFont val="Calibri"/>
        <family val="2"/>
        <scheme val="minor"/>
      </rPr>
      <t>GEFILTERTEN</t>
    </r>
    <r>
      <rPr>
        <b/>
        <sz val="10"/>
        <color theme="1"/>
        <rFont val="Calibri"/>
        <family val="2"/>
        <scheme val="minor"/>
      </rPr>
      <t xml:space="preserve"> Datensätze</t>
    </r>
    <r>
      <rPr>
        <sz val="8"/>
        <color theme="1"/>
        <rFont val="Calibri"/>
        <family val="2"/>
        <scheme val="minor"/>
      </rPr>
      <t xml:space="preserve"> (z.B. Filter über Maßnahmen-Nr.:)</t>
    </r>
  </si>
  <si>
    <r>
      <t>Summe Rechnungsbetrag: 
(</t>
    </r>
    <r>
      <rPr>
        <b/>
        <sz val="7"/>
        <color theme="1"/>
        <rFont val="Calibri"/>
        <family val="2"/>
        <scheme val="minor"/>
      </rPr>
      <t>Feld 4</t>
    </r>
    <r>
      <rPr>
        <sz val="7"/>
        <color theme="1"/>
        <rFont val="Calibri"/>
        <family val="2"/>
        <scheme val="minor"/>
      </rPr>
      <t xml:space="preserve"> des Antragsformulares auf Restzahlung)</t>
    </r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</si>
  <si>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</si>
  <si>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r>
      <t xml:space="preserve">Info:  </t>
    </r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"Antragsteller"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          Name, Adresse und PLZ/Ort (Zeile 19 - 21).</t>
    </r>
  </si>
  <si>
    <r>
      <t xml:space="preserve">Info: </t>
    </r>
    <r>
      <rPr>
        <sz val="10"/>
        <color theme="1"/>
        <rFont val="Calibri"/>
        <family val="2"/>
        <scheme val="minor"/>
      </rPr>
      <t>Angabe weiterer Kontaktdaten, unter denen wir Sie erreichen können.</t>
    </r>
  </si>
  <si>
    <t>Der maximal förderfähige Betrag ist einerseits limitiert mit: 
a) max. 4,1 % (bzw. 4,6 % bei Krisenpräventionen) des Werts der vermarkteten Erzeugung 
b) den im Operationellen Programm  genehmigten Beträgen.</t>
  </si>
  <si>
    <t xml:space="preserve">Lt. Artikel 61, Ziff.3 der VO (EU) Nr. 2017/891: Übersteigt der Betrag laut Antrag den ermittelten förderfähigen Betrag um mehr als 3 % so wird eine Geldbuße verhängt. </t>
  </si>
  <si>
    <r>
      <t xml:space="preserve"> Summe des Antrags auf Restzahlung </t>
    </r>
    <r>
      <rPr>
        <sz val="10"/>
        <color theme="1"/>
        <rFont val="Arial"/>
        <family val="2"/>
      </rPr>
      <t>einer finanz. Beihilfe in der Höhe von:</t>
    </r>
  </si>
  <si>
    <t xml:space="preserve"> Antragsteller  (Name / Anschrift der EO ggfs. Stempel):</t>
  </si>
  <si>
    <t xml:space="preserve"> 4. Angaben zur Höhe des Antrags auf Restzahlung einer finanziellen Beihilfe:</t>
  </si>
  <si>
    <t>Plausibilisierungslisten</t>
  </si>
  <si>
    <t>Belege über die Einhaltung von zwei oder mehreren Umweltmaßnahmen bzw. mindestens 10 % der Ausgaben 
des OP gem. VO (EU) Nr. 1308/2013, Art. 33, Ziff. 5</t>
  </si>
  <si>
    <t>Belege für die Erhöhung auf 4,6 % Wert der vermarkteten Erzeugung bzw. 60 % Beihilfe 
gem. VO (EU) Nr. 1308/2013, Art. 34, Ziff. 3</t>
  </si>
  <si>
    <t>Ich bestätige hiermit, die Bestimmung der Verordnung 1308/2013 i.d.g.F. sowie die Bestimmungen der VO (EU) Nr. 2017/891 und 2017/892 i.d.g.F. einzuhalten und weder mittelbar noch unmittelbar eine gemeinschaftliche oder einzelstaatliche Doppelfinanzierung für die Maßnahmen und/oder Aktionen erhalten zu haben, welche im Rahmen der oben genannten Verordnungen von der Gemeinschaft finanziert werden.</t>
  </si>
  <si>
    <r>
      <t xml:space="preserve">Info: </t>
    </r>
    <r>
      <rPr>
        <sz val="10"/>
        <color theme="1"/>
        <rFont val="Calibri"/>
        <family val="2"/>
        <scheme val="minor"/>
      </rPr>
      <t>Auszahlung gemäß Mitteilung oder beantragte Ausgaben (Wenn keine Telanträge gestellt wurden, die Felder mit "0,00" befüllen)!</t>
    </r>
  </si>
  <si>
    <r>
      <t xml:space="preserve">Info:  </t>
    </r>
    <r>
      <rPr>
        <sz val="10"/>
        <color theme="1"/>
        <rFont val="Calibri"/>
        <family val="2"/>
        <scheme val="minor"/>
      </rPr>
      <t>Klienten-Nr.: Ist der Mitteilung/dem Bescheid zu entnehmen.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Wird durch die Agrarmarkt Austria ausgefüllt!</t>
    </r>
  </si>
  <si>
    <t xml:space="preserve"> BIC:</t>
  </si>
  <si>
    <t>Noch nicht beantragte Ausgaben</t>
  </si>
  <si>
    <t>Nr.:</t>
  </si>
  <si>
    <r>
      <t xml:space="preserve">Info betreffend Antragsart (1.-3. Teilantrag): 
</t>
    </r>
    <r>
      <rPr>
        <sz val="10"/>
        <rFont val="Calibri"/>
        <family val="2"/>
        <scheme val="minor"/>
      </rPr>
      <t>Hier sind im Feld "Rechnungsbetrag" die bereits ausbezahlten Beihilfen (exkl. Pauschale) oder die beantragten Ausgaben einzutragen!</t>
    </r>
  </si>
  <si>
    <r>
      <t xml:space="preserve">Info: </t>
    </r>
    <r>
      <rPr>
        <sz val="10"/>
        <rFont val="Calibri"/>
        <family val="2"/>
        <scheme val="minor"/>
      </rPr>
      <t xml:space="preserve">Zeile 17: Beginn der Berechnungstabelle </t>
    </r>
    <r>
      <rPr>
        <b/>
        <sz val="10"/>
        <rFont val="Calibri"/>
        <family val="2"/>
        <scheme val="minor"/>
      </rPr>
      <t>mit automatischer
Zeilenerweiterung</t>
    </r>
    <r>
      <rPr>
        <sz val="10"/>
        <rFont val="Calibri"/>
        <family val="2"/>
        <scheme val="minor"/>
      </rPr>
      <t xml:space="preserve">. Die Zeilen in der Tabelle müssen durchgehend 
</t>
    </r>
    <r>
      <rPr>
        <b/>
        <sz val="10"/>
        <rFont val="Calibri"/>
        <family val="2"/>
        <scheme val="minor"/>
      </rPr>
      <t>(d.h. ohne Leerzeilen)</t>
    </r>
    <r>
      <rPr>
        <sz val="10"/>
        <rFont val="Calibri"/>
        <family val="2"/>
        <scheme val="minor"/>
      </rPr>
      <t xml:space="preserve"> befüllt werden!</t>
    </r>
  </si>
  <si>
    <r>
      <t xml:space="preserve"> Höhe der tatsächlichen Ausgaben i.R. des OP im laufenden Jahr: </t>
    </r>
    <r>
      <rPr>
        <sz val="5"/>
        <color theme="1"/>
        <rFont val="Arial"/>
        <family val="2"/>
      </rPr>
      <t xml:space="preserve">
  </t>
    </r>
    <r>
      <rPr>
        <b/>
        <sz val="8"/>
        <color theme="1"/>
        <rFont val="Arial"/>
        <family val="2"/>
      </rPr>
      <t>(Siehe Beilage A)</t>
    </r>
  </si>
  <si>
    <r>
      <rPr>
        <sz val="10"/>
        <color theme="1"/>
        <rFont val="Arial"/>
        <family val="2"/>
      </rPr>
      <t xml:space="preserve"> Wert der vermarkteten Erzeugung im zu Grunde liegenden Referenzzeitraum</t>
    </r>
    <r>
      <rPr>
        <sz val="9"/>
        <color theme="1"/>
        <rFont val="Arial"/>
        <family val="2"/>
      </rPr>
      <t xml:space="preserve">
</t>
    </r>
    <r>
      <rPr>
        <sz val="5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gem. Art. 22 sowie  23 der VO (EU) Nr. 2017/891:</t>
    </r>
  </si>
  <si>
    <r>
      <rPr>
        <sz val="10"/>
        <color theme="1"/>
        <rFont val="Arial"/>
        <family val="2"/>
      </rPr>
      <t xml:space="preserve"> 8,2% (bzw. 9,2% bei Krisenpräventionen)</t>
    </r>
    <r>
      <rPr>
        <sz val="5"/>
        <color theme="1"/>
        <rFont val="Arial"/>
        <family val="2"/>
      </rPr>
      <t xml:space="preserve"> 
  </t>
    </r>
    <r>
      <rPr>
        <b/>
        <sz val="8"/>
        <color theme="1"/>
        <rFont val="Arial"/>
        <family val="2"/>
      </rPr>
      <t>vom Wert der vermarkteten Erzeugung (Feld 8):</t>
    </r>
  </si>
  <si>
    <r>
      <t xml:space="preserve"> Höhe der zuletzt </t>
    </r>
    <r>
      <rPr>
        <b/>
        <sz val="10"/>
        <color theme="1"/>
        <rFont val="Arial"/>
        <family val="2"/>
      </rPr>
      <t>genehmigten Gesamtausgaben</t>
    </r>
    <r>
      <rPr>
        <sz val="5"/>
        <color theme="1"/>
        <rFont val="Arial"/>
        <family val="2"/>
      </rPr>
      <t xml:space="preserve"> 
</t>
    </r>
    <r>
      <rPr>
        <sz val="3"/>
        <color theme="1"/>
        <rFont val="Arial"/>
        <family val="2"/>
      </rPr>
      <t xml:space="preserve"> </t>
    </r>
    <r>
      <rPr>
        <sz val="5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im Rahmen des OP im lfd. Jahr (inkl. Pauschale):</t>
    </r>
  </si>
  <si>
    <r>
      <rPr>
        <sz val="10"/>
        <color theme="1"/>
        <rFont val="Arial"/>
        <family val="2"/>
      </rPr>
      <t xml:space="preserve"> Voraussichtliche gesamte Beihilfe i.R. des OP im laufenden Jahr</t>
    </r>
    <r>
      <rPr>
        <sz val="5"/>
        <color theme="1"/>
        <rFont val="Arial"/>
        <family val="2"/>
      </rPr>
      <t xml:space="preserve">
 </t>
    </r>
    <r>
      <rPr>
        <b/>
        <sz val="5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(max. 50 % vom niedrigsten Betrag des Absatzes 3)*:</t>
    </r>
  </si>
  <si>
    <r>
      <t xml:space="preserve">Info: Automatische Berechnung! 
</t>
    </r>
    <r>
      <rPr>
        <sz val="10"/>
        <color theme="1"/>
        <rFont val="Calibri"/>
        <family val="2"/>
        <scheme val="minor"/>
      </rPr>
      <t>Ggfs.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Prozentsatz links vom Feld "EUR" für die korrekte Berechnung auswählen!</t>
    </r>
  </si>
  <si>
    <t xml:space="preserve"> Formel zur Berechnung:
 [=WENN(SUMME(Q39:S40)=0;"";SUMME(Q39:S40))]</t>
  </si>
  <si>
    <t xml:space="preserve"> Formel zur Berechnung:
 [=WENN(SUMME((Q39/98)*2)=0;"";SUMME((Q39/98)*2))]</t>
  </si>
  <si>
    <t xml:space="preserve"> Formel zur Berechnung:
 [=WENN(SUMME(Q53:S57)=0;"";SUMME(Q53:S57))]</t>
  </si>
  <si>
    <r>
      <t xml:space="preserve"> 6.  Angaben zu den beigelegten Unterlagen: </t>
    </r>
    <r>
      <rPr>
        <sz val="10"/>
        <rFont val="Arial Narrow"/>
        <family val="2"/>
      </rPr>
      <t>Die Beilagen sind ein integraler Bestandteil dieses Antrags!</t>
    </r>
  </si>
  <si>
    <r>
      <rPr>
        <b/>
        <sz val="10"/>
        <color rgb="FFC00000"/>
        <rFont val="Calibri"/>
        <family val="2"/>
        <scheme val="minor"/>
      </rPr>
      <t xml:space="preserve">Info zu Feld "Summe Rechnungsbetrag" (Zeile 10):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Es handelt sich hier um die Summe der beantragten Ausgaben.</t>
    </r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</si>
  <si>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</si>
  <si>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t>https://www.ama.at/Allgemein/Datenschutzerklaerung</t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</si>
  <si>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</si>
  <si>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</si>
  <si>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r>
      <t xml:space="preserve">Datenschutzerklärung: Informationen zur Verarbeitung Ihrer Daten sowie zur Veröffentlichung von 
Zahlungen finden Sie unter folgender Adresse: </t>
    </r>
    <r>
      <rPr>
        <u/>
        <sz val="10"/>
        <color theme="1"/>
        <rFont val="Arial"/>
        <family val="2"/>
      </rPr>
      <t>www.ama.at/datenschutzerklaerung</t>
    </r>
  </si>
  <si>
    <t xml:space="preserve"> Höhe der Pauschale (max. 2% auf Hundert von Feld 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</si>
</sst>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7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 Narrow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b/>
      <sz val="8"/>
      <color theme="1"/>
      <name val="Arial"/>
      <family val="2"/>
    </font>
    <font>
      <sz val="5"/>
      <color theme="1"/>
      <name val="Arial"/>
      <family val="2"/>
    </font>
    <font>
      <b/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5"/>
      <color theme="1"/>
      <name val="Arial"/>
      <family val="2"/>
    </font>
    <font>
      <sz val="12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 Narrow"/>
      <family val="2"/>
    </font>
    <font>
      <sz val="11"/>
      <color rgb="FFC00000"/>
      <name val="Calibri"/>
      <family val="2"/>
      <scheme val="minor"/>
    </font>
    <font>
      <b/>
      <sz val="28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 Narrow"/>
      <family val="2"/>
    </font>
    <font>
      <sz val="10"/>
      <color rgb="FFC00000"/>
      <name val="Calibri"/>
      <family val="2"/>
      <scheme val="minor"/>
    </font>
    <font>
      <sz val="3"/>
      <color theme="1"/>
      <name val="Arial"/>
      <family val="2"/>
    </font>
    <font>
      <sz val="9.5"/>
      <name val="Arial"/>
      <family val="2"/>
    </font>
    <font>
      <u/>
      <sz val="10"/>
      <color theme="10"/>
      <name val="Calibri"/>
      <family val="2"/>
      <scheme val="minor"/>
    </font>
    <font>
      <sz val="9.5"/>
      <color theme="1"/>
      <name val="Arial"/>
      <family val="2"/>
    </font>
    <font>
      <sz val="4.5"/>
      <color theme="1"/>
      <name val="Arial"/>
      <family val="2"/>
    </font>
    <font>
      <u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</fills>
  <borders count="109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6" tint="0.59996337778862885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/>
      <right style="hair">
        <color theme="0" tint="-0.499984740745262"/>
      </right>
      <top style="thin">
        <color theme="1" tint="0.499984740745262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1" tint="0.499984740745262"/>
      </top>
      <bottom style="hair">
        <color auto="1"/>
      </bottom>
      <diagonal/>
    </border>
    <border>
      <left style="hair">
        <color theme="0" tint="-0.499984740745262"/>
      </left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/>
      <right style="hair">
        <color theme="0" tint="-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theme="0" tint="-0.499984740745262"/>
      </left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hair">
        <color theme="0"/>
      </right>
      <top/>
      <bottom style="thin">
        <color theme="0" tint="-0.499984740745262"/>
      </bottom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/>
      <diagonal/>
    </border>
    <border>
      <left style="thin">
        <color theme="1" tint="0.499984740745262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theme="1" tint="0.499984740745262"/>
      </right>
      <top style="hair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/>
      <right/>
      <top/>
      <bottom style="thick">
        <color theme="6" tint="0.7999816888943144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23" fillId="0" borderId="0"/>
    <xf numFmtId="44" fontId="1" fillId="0" borderId="0" applyFont="0" applyFill="0" applyBorder="0" applyAlignment="0" applyProtection="0"/>
    <xf numFmtId="0" fontId="36" fillId="7" borderId="15" applyNumberFormat="0" applyAlignment="0" applyProtection="0"/>
    <xf numFmtId="0" fontId="1" fillId="0" borderId="0"/>
    <xf numFmtId="0" fontId="45" fillId="0" borderId="0" applyNumberFormat="0" applyFill="0" applyBorder="0" applyAlignment="0" applyProtection="0"/>
  </cellStyleXfs>
  <cellXfs count="385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8" fillId="4" borderId="1" xfId="0" applyFont="1" applyFill="1" applyBorder="1" applyAlignment="1">
      <alignment horizontal="center"/>
    </xf>
    <xf numFmtId="0" fontId="14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Border="1"/>
    <xf numFmtId="0" fontId="19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Alignment="1">
      <alignment horizontal="right" vertical="center" wrapText="1"/>
    </xf>
    <xf numFmtId="0" fontId="20" fillId="0" borderId="0" xfId="0" applyFont="1" applyAlignment="1">
      <alignment vertical="top" wrapText="1"/>
    </xf>
    <xf numFmtId="0" fontId="17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0" borderId="0" xfId="0" applyFont="1" applyProtection="1"/>
    <xf numFmtId="0" fontId="10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10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7" fillId="5" borderId="0" xfId="0" applyFont="1" applyFill="1" applyAlignment="1">
      <alignment vertical="center"/>
    </xf>
    <xf numFmtId="0" fontId="0" fillId="5" borderId="3" xfId="0" applyFont="1" applyFill="1" applyBorder="1"/>
    <xf numFmtId="0" fontId="4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4" fillId="0" borderId="6" xfId="0" applyFont="1" applyFill="1" applyBorder="1"/>
    <xf numFmtId="0" fontId="22" fillId="0" borderId="0" xfId="0" applyFont="1"/>
    <xf numFmtId="0" fontId="22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0" fillId="9" borderId="0" xfId="0" applyFont="1" applyFill="1"/>
    <xf numFmtId="0" fontId="0" fillId="9" borderId="0" xfId="0" applyFill="1"/>
    <xf numFmtId="0" fontId="0" fillId="9" borderId="0" xfId="0" applyFill="1" applyAlignment="1">
      <alignment vertical="center"/>
    </xf>
    <xf numFmtId="0" fontId="0" fillId="9" borderId="0" xfId="0" applyFill="1" applyAlignment="1">
      <alignment vertical="top"/>
    </xf>
    <xf numFmtId="0" fontId="4" fillId="9" borderId="0" xfId="0" applyFont="1" applyFill="1"/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5" fillId="0" borderId="0" xfId="3" applyFont="1" applyBorder="1" applyAlignment="1" applyProtection="1">
      <alignment horizontal="right"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29" fillId="0" borderId="34" xfId="0" applyNumberFormat="1" applyFont="1" applyFill="1" applyBorder="1" applyAlignment="1" applyProtection="1">
      <alignment horizontal="center" vertical="center"/>
      <protection hidden="1"/>
    </xf>
    <xf numFmtId="164" fontId="29" fillId="0" borderId="37" xfId="0" applyNumberFormat="1" applyFont="1" applyFill="1" applyBorder="1" applyAlignment="1" applyProtection="1">
      <alignment horizontal="center" vertical="center"/>
      <protection hidden="1"/>
    </xf>
    <xf numFmtId="164" fontId="29" fillId="0" borderId="39" xfId="0" applyNumberFormat="1" applyFont="1" applyFill="1" applyBorder="1" applyAlignment="1" applyProtection="1">
      <alignment horizontal="center" vertical="center"/>
      <protection hidden="1"/>
    </xf>
    <xf numFmtId="164" fontId="29" fillId="3" borderId="30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/>
    <xf numFmtId="0" fontId="3" fillId="8" borderId="0" xfId="7" applyFont="1" applyFill="1" applyAlignment="1">
      <alignment vertical="top"/>
    </xf>
    <xf numFmtId="0" fontId="3" fillId="0" borderId="7" xfId="3" applyFont="1" applyBorder="1" applyAlignment="1">
      <alignment vertical="center"/>
    </xf>
    <xf numFmtId="0" fontId="3" fillId="0" borderId="8" xfId="3" applyFont="1" applyBorder="1" applyAlignment="1">
      <alignment horizontal="right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vertical="center"/>
    </xf>
    <xf numFmtId="0" fontId="3" fillId="0" borderId="10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1" xfId="3" applyFont="1" applyFill="1" applyBorder="1"/>
    <xf numFmtId="0" fontId="3" fillId="0" borderId="10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9" fillId="0" borderId="12" xfId="3" applyFont="1" applyFill="1" applyBorder="1"/>
    <xf numFmtId="0" fontId="9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3" xfId="3" applyFont="1" applyBorder="1"/>
    <xf numFmtId="0" fontId="22" fillId="0" borderId="42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0" fontId="33" fillId="3" borderId="54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7" fillId="4" borderId="58" xfId="0" applyFont="1" applyFill="1" applyBorder="1" applyAlignment="1">
      <alignment vertical="center"/>
    </xf>
    <xf numFmtId="0" fontId="0" fillId="4" borderId="59" xfId="0" applyFont="1" applyFill="1" applyBorder="1" applyAlignment="1">
      <alignment vertical="center"/>
    </xf>
    <xf numFmtId="0" fontId="0" fillId="4" borderId="60" xfId="0" applyFont="1" applyFill="1" applyBorder="1" applyAlignment="1">
      <alignment vertical="center"/>
    </xf>
    <xf numFmtId="0" fontId="0" fillId="13" borderId="0" xfId="0" applyFill="1"/>
    <xf numFmtId="0" fontId="16" fillId="0" borderId="63" xfId="0" applyFont="1" applyFill="1" applyBorder="1"/>
    <xf numFmtId="0" fontId="16" fillId="13" borderId="64" xfId="0" applyFont="1" applyFill="1" applyBorder="1"/>
    <xf numFmtId="0" fontId="0" fillId="13" borderId="0" xfId="0" applyFill="1" applyBorder="1"/>
    <xf numFmtId="0" fontId="0" fillId="0" borderId="65" xfId="0" applyBorder="1"/>
    <xf numFmtId="0" fontId="0" fillId="0" borderId="66" xfId="0" applyBorder="1"/>
    <xf numFmtId="0" fontId="17" fillId="13" borderId="62" xfId="0" applyFont="1" applyFill="1" applyBorder="1" applyAlignment="1">
      <alignment vertical="center"/>
    </xf>
    <xf numFmtId="0" fontId="10" fillId="13" borderId="62" xfId="0" applyFont="1" applyFill="1" applyBorder="1" applyAlignment="1">
      <alignment vertical="center"/>
    </xf>
    <xf numFmtId="0" fontId="4" fillId="13" borderId="62" xfId="0" applyFont="1" applyFill="1" applyBorder="1" applyAlignment="1">
      <alignment vertical="center"/>
    </xf>
    <xf numFmtId="0" fontId="16" fillId="0" borderId="68" xfId="0" applyFont="1" applyFill="1" applyBorder="1"/>
    <xf numFmtId="0" fontId="0" fillId="0" borderId="64" xfId="0" applyBorder="1"/>
    <xf numFmtId="0" fontId="4" fillId="2" borderId="0" xfId="0" applyFont="1" applyFill="1" applyBorder="1" applyAlignment="1">
      <alignment vertical="center"/>
    </xf>
    <xf numFmtId="0" fontId="4" fillId="13" borderId="69" xfId="0" applyFont="1" applyFill="1" applyBorder="1"/>
    <xf numFmtId="0" fontId="4" fillId="0" borderId="70" xfId="0" applyFont="1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4" fillId="0" borderId="70" xfId="0" applyFont="1" applyBorder="1" applyAlignment="1">
      <alignment vertical="center"/>
    </xf>
    <xf numFmtId="0" fontId="0" fillId="0" borderId="74" xfId="0" applyBorder="1"/>
    <xf numFmtId="0" fontId="33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top" wrapText="1"/>
    </xf>
    <xf numFmtId="44" fontId="0" fillId="0" borderId="75" xfId="0" applyNumberFormat="1" applyFont="1" applyFill="1" applyBorder="1" applyAlignment="1">
      <alignment horizontal="left" vertical="center" shrinkToFit="1"/>
    </xf>
    <xf numFmtId="0" fontId="16" fillId="0" borderId="76" xfId="0" applyFont="1" applyBorder="1"/>
    <xf numFmtId="0" fontId="0" fillId="0" borderId="80" xfId="0" applyBorder="1"/>
    <xf numFmtId="0" fontId="4" fillId="14" borderId="0" xfId="0" applyFont="1" applyFill="1" applyBorder="1" applyAlignment="1">
      <alignment vertical="center"/>
    </xf>
    <xf numFmtId="0" fontId="16" fillId="0" borderId="81" xfId="0" applyFont="1" applyFill="1" applyBorder="1"/>
    <xf numFmtId="0" fontId="4" fillId="5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0" fillId="5" borderId="0" xfId="0" applyFill="1"/>
    <xf numFmtId="0" fontId="0" fillId="0" borderId="70" xfId="0" applyBorder="1"/>
    <xf numFmtId="0" fontId="0" fillId="14" borderId="0" xfId="0" applyFill="1" applyBorder="1"/>
    <xf numFmtId="0" fontId="0" fillId="0" borderId="73" xfId="0" applyFill="1" applyBorder="1"/>
    <xf numFmtId="0" fontId="0" fillId="0" borderId="0" xfId="0" applyFill="1"/>
    <xf numFmtId="0" fontId="16" fillId="0" borderId="82" xfId="0" applyFont="1" applyFill="1" applyBorder="1"/>
    <xf numFmtId="0" fontId="0" fillId="0" borderId="69" xfId="0" applyFill="1" applyBorder="1"/>
    <xf numFmtId="0" fontId="49" fillId="0" borderId="69" xfId="0" applyFont="1" applyFill="1" applyBorder="1" applyAlignment="1">
      <alignment horizontal="left"/>
    </xf>
    <xf numFmtId="0" fontId="46" fillId="0" borderId="69" xfId="0" applyFont="1" applyFill="1" applyBorder="1" applyAlignment="1">
      <alignment horizontal="center" vertical="center"/>
    </xf>
    <xf numFmtId="0" fontId="16" fillId="0" borderId="83" xfId="0" applyFont="1" applyFill="1" applyBorder="1"/>
    <xf numFmtId="0" fontId="50" fillId="12" borderId="14" xfId="0" applyFont="1" applyFill="1" applyBorder="1"/>
    <xf numFmtId="0" fontId="50" fillId="4" borderId="0" xfId="0" applyFont="1" applyFill="1"/>
    <xf numFmtId="0" fontId="3" fillId="15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0" xfId="0" applyNumberFormat="1" applyFont="1" applyAlignment="1" applyProtection="1">
      <alignment horizontal="left" shrinkToFit="1"/>
      <protection locked="0"/>
    </xf>
    <xf numFmtId="14" fontId="4" fillId="0" borderId="0" xfId="0" applyNumberFormat="1" applyFont="1" applyAlignment="1">
      <alignment horizontal="center" shrinkToFit="1"/>
    </xf>
    <xf numFmtId="14" fontId="4" fillId="0" borderId="0" xfId="0" applyNumberFormat="1" applyFont="1" applyAlignment="1" applyProtection="1">
      <alignment horizontal="center" shrinkToFit="1"/>
      <protection locked="0"/>
    </xf>
    <xf numFmtId="44" fontId="4" fillId="0" borderId="0" xfId="0" applyNumberFormat="1" applyFont="1" applyAlignment="1">
      <alignment shrinkToFit="1"/>
    </xf>
    <xf numFmtId="4" fontId="4" fillId="0" borderId="0" xfId="0" applyNumberFormat="1" applyFont="1"/>
    <xf numFmtId="0" fontId="16" fillId="0" borderId="70" xfId="0" applyFont="1" applyBorder="1"/>
    <xf numFmtId="49" fontId="0" fillId="13" borderId="0" xfId="0" applyNumberFormat="1" applyFill="1" applyAlignment="1">
      <alignment horizontal="left"/>
    </xf>
    <xf numFmtId="49" fontId="4" fillId="13" borderId="69" xfId="0" applyNumberFormat="1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6" fillId="14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Alignment="1">
      <alignment horizontal="left" vertical="center"/>
    </xf>
    <xf numFmtId="49" fontId="0" fillId="5" borderId="0" xfId="0" applyNumberFormat="1" applyFill="1" applyAlignment="1">
      <alignment horizontal="left"/>
    </xf>
    <xf numFmtId="49" fontId="0" fillId="14" borderId="0" xfId="0" applyNumberFormat="1" applyFill="1" applyBorder="1" applyAlignment="1">
      <alignment horizontal="left"/>
    </xf>
    <xf numFmtId="49" fontId="0" fillId="0" borderId="69" xfId="0" applyNumberFormat="1" applyFill="1" applyBorder="1" applyAlignment="1">
      <alignment horizontal="left"/>
    </xf>
    <xf numFmtId="49" fontId="6" fillId="12" borderId="66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6" fillId="12" borderId="14" xfId="0" applyFont="1" applyFill="1" applyBorder="1" applyAlignment="1">
      <alignment horizontal="right"/>
    </xf>
    <xf numFmtId="0" fontId="44" fillId="13" borderId="62" xfId="0" applyFont="1" applyFill="1" applyBorder="1" applyAlignment="1">
      <alignment vertical="center"/>
    </xf>
    <xf numFmtId="0" fontId="17" fillId="16" borderId="0" xfId="0" applyFont="1" applyFill="1" applyAlignment="1">
      <alignment vertical="center"/>
    </xf>
    <xf numFmtId="0" fontId="0" fillId="16" borderId="0" xfId="0" applyFont="1" applyFill="1" applyAlignment="1">
      <alignment vertical="center"/>
    </xf>
    <xf numFmtId="0" fontId="30" fillId="0" borderId="0" xfId="0" applyFont="1" applyAlignment="1">
      <alignment horizontal="left" vertical="center"/>
    </xf>
    <xf numFmtId="0" fontId="22" fillId="0" borderId="84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49" fontId="6" fillId="12" borderId="14" xfId="0" applyNumberFormat="1" applyFont="1" applyFill="1" applyBorder="1" applyAlignment="1">
      <alignment horizontal="left"/>
    </xf>
    <xf numFmtId="0" fontId="22" fillId="8" borderId="4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4" fillId="0" borderId="0" xfId="0" applyNumberFormat="1" applyFont="1" applyAlignment="1" applyProtection="1">
      <alignment shrinkToFit="1"/>
      <protection locked="0"/>
    </xf>
    <xf numFmtId="164" fontId="29" fillId="3" borderId="39" xfId="0" applyNumberFormat="1" applyFont="1" applyFill="1" applyBorder="1" applyAlignment="1" applyProtection="1">
      <alignment horizontal="center" vertical="center"/>
      <protection hidden="1"/>
    </xf>
    <xf numFmtId="164" fontId="29" fillId="3" borderId="85" xfId="0" applyNumberFormat="1" applyFont="1" applyFill="1" applyBorder="1" applyAlignment="1" applyProtection="1">
      <alignment horizontal="center" vertical="center"/>
      <protection hidden="1"/>
    </xf>
    <xf numFmtId="164" fontId="29" fillId="3" borderId="3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0" fontId="58" fillId="0" borderId="15" xfId="6" applyNumberFormat="1" applyFont="1" applyFill="1" applyAlignment="1">
      <alignment vertical="center"/>
    </xf>
    <xf numFmtId="0" fontId="59" fillId="0" borderId="3" xfId="0" applyFont="1" applyBorder="1"/>
    <xf numFmtId="0" fontId="3" fillId="0" borderId="3" xfId="0" applyFont="1" applyBorder="1"/>
    <xf numFmtId="0" fontId="3" fillId="0" borderId="0" xfId="0" applyFont="1"/>
    <xf numFmtId="14" fontId="60" fillId="17" borderId="72" xfId="0" applyNumberFormat="1" applyFont="1" applyFill="1" applyBorder="1"/>
    <xf numFmtId="14" fontId="61" fillId="6" borderId="72" xfId="0" applyNumberFormat="1" applyFont="1" applyFill="1" applyBorder="1"/>
    <xf numFmtId="0" fontId="15" fillId="0" borderId="0" xfId="0" applyFont="1"/>
    <xf numFmtId="14" fontId="61" fillId="6" borderId="72" xfId="0" applyNumberFormat="1" applyFont="1" applyFill="1" applyBorder="1" applyAlignment="1">
      <alignment horizontal="center"/>
    </xf>
    <xf numFmtId="1" fontId="62" fillId="6" borderId="72" xfId="0" applyNumberFormat="1" applyFont="1" applyFill="1" applyBorder="1" applyAlignment="1">
      <alignment horizontal="center" vertical="top"/>
    </xf>
    <xf numFmtId="14" fontId="63" fillId="15" borderId="72" xfId="0" applyNumberFormat="1" applyFont="1" applyFill="1" applyBorder="1" applyAlignment="1">
      <alignment vertical="top" wrapText="1"/>
    </xf>
    <xf numFmtId="14" fontId="62" fillId="6" borderId="72" xfId="0" applyNumberFormat="1" applyFont="1" applyFill="1" applyBorder="1" applyAlignment="1">
      <alignment vertical="top" wrapText="1"/>
    </xf>
    <xf numFmtId="0" fontId="64" fillId="0" borderId="0" xfId="0" applyFont="1" applyAlignment="1">
      <alignment vertical="top"/>
    </xf>
    <xf numFmtId="14" fontId="63" fillId="18" borderId="72" xfId="0" applyNumberFormat="1" applyFont="1" applyFill="1" applyBorder="1" applyAlignment="1">
      <alignment vertical="top"/>
    </xf>
    <xf numFmtId="14" fontId="62" fillId="6" borderId="72" xfId="0" applyNumberFormat="1" applyFont="1" applyFill="1" applyBorder="1" applyAlignment="1">
      <alignment vertical="top"/>
    </xf>
    <xf numFmtId="14" fontId="62" fillId="18" borderId="72" xfId="0" applyNumberFormat="1" applyFont="1" applyFill="1" applyBorder="1" applyAlignment="1">
      <alignment vertical="top"/>
    </xf>
    <xf numFmtId="14" fontId="62" fillId="6" borderId="72" xfId="0" applyNumberFormat="1" applyFont="1" applyFill="1" applyBorder="1" applyAlignment="1">
      <alignment vertical="top" shrinkToFit="1"/>
    </xf>
    <xf numFmtId="0" fontId="0" fillId="0" borderId="0" xfId="0" applyAlignment="1"/>
    <xf numFmtId="14" fontId="65" fillId="18" borderId="72" xfId="0" applyNumberFormat="1" applyFont="1" applyFill="1" applyBorder="1" applyAlignment="1">
      <alignment vertical="top"/>
    </xf>
    <xf numFmtId="0" fontId="62" fillId="6" borderId="72" xfId="0" applyFont="1" applyFill="1" applyBorder="1" applyAlignment="1">
      <alignment vertical="top"/>
    </xf>
    <xf numFmtId="0" fontId="63" fillId="18" borderId="72" xfId="0" applyFont="1" applyFill="1" applyBorder="1" applyAlignment="1">
      <alignment vertical="top"/>
    </xf>
    <xf numFmtId="14" fontId="66" fillId="18" borderId="72" xfId="0" applyNumberFormat="1" applyFont="1" applyFill="1" applyBorder="1" applyAlignment="1">
      <alignment vertical="top"/>
    </xf>
    <xf numFmtId="0" fontId="6" fillId="2" borderId="91" xfId="0" applyFont="1" applyFill="1" applyBorder="1" applyAlignment="1">
      <alignment vertical="center"/>
    </xf>
    <xf numFmtId="0" fontId="4" fillId="2" borderId="91" xfId="0" applyFont="1" applyFill="1" applyBorder="1" applyAlignment="1">
      <alignment vertical="center"/>
    </xf>
    <xf numFmtId="0" fontId="28" fillId="2" borderId="91" xfId="0" applyFont="1" applyFill="1" applyBorder="1" applyAlignment="1">
      <alignment vertical="center"/>
    </xf>
    <xf numFmtId="0" fontId="27" fillId="2" borderId="91" xfId="0" applyFont="1" applyFill="1" applyBorder="1" applyAlignment="1">
      <alignment vertical="center"/>
    </xf>
    <xf numFmtId="0" fontId="6" fillId="0" borderId="0" xfId="0" applyFont="1" applyFill="1"/>
    <xf numFmtId="0" fontId="16" fillId="4" borderId="58" xfId="0" applyFont="1" applyFill="1" applyBorder="1" applyAlignment="1">
      <alignment vertical="center"/>
    </xf>
    <xf numFmtId="0" fontId="0" fillId="0" borderId="76" xfId="0" applyFill="1" applyBorder="1"/>
    <xf numFmtId="0" fontId="0" fillId="0" borderId="80" xfId="0" applyFill="1" applyBorder="1"/>
    <xf numFmtId="0" fontId="0" fillId="0" borderId="74" xfId="0" applyFill="1" applyBorder="1"/>
    <xf numFmtId="49" fontId="4" fillId="0" borderId="0" xfId="0" applyNumberFormat="1" applyFont="1" applyFill="1" applyAlignment="1" applyProtection="1">
      <protection locked="0"/>
    </xf>
    <xf numFmtId="0" fontId="12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70" fillId="0" borderId="11" xfId="3" applyFont="1" applyFill="1" applyBorder="1" applyAlignment="1">
      <alignment vertical="top" wrapText="1"/>
    </xf>
    <xf numFmtId="0" fontId="4" fillId="0" borderId="104" xfId="0" applyFont="1" applyBorder="1" applyProtection="1"/>
    <xf numFmtId="0" fontId="0" fillId="0" borderId="105" xfId="0" applyFill="1" applyBorder="1" applyProtection="1"/>
    <xf numFmtId="0" fontId="0" fillId="0" borderId="104" xfId="0" applyFill="1" applyBorder="1" applyProtection="1"/>
    <xf numFmtId="0" fontId="0" fillId="0" borderId="106" xfId="0" applyFill="1" applyBorder="1" applyProtection="1"/>
    <xf numFmtId="0" fontId="4" fillId="0" borderId="107" xfId="0" applyFont="1" applyFill="1" applyBorder="1" applyProtection="1"/>
    <xf numFmtId="0" fontId="0" fillId="0" borderId="107" xfId="0" applyFill="1" applyBorder="1" applyProtection="1"/>
    <xf numFmtId="0" fontId="0" fillId="0" borderId="108" xfId="0" applyFill="1" applyBorder="1" applyProtection="1"/>
    <xf numFmtId="0" fontId="22" fillId="0" borderId="0" xfId="0" applyFont="1" applyAlignment="1" applyProtection="1">
      <alignment horizontal="right" vertical="top" wrapText="1"/>
    </xf>
    <xf numFmtId="49" fontId="24" fillId="11" borderId="25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4" fillId="11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4" fillId="11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52" fillId="0" borderId="0" xfId="0" applyFont="1" applyFill="1" applyBorder="1" applyAlignment="1">
      <alignment horizontal="center" vertical="top" wrapText="1"/>
    </xf>
    <xf numFmtId="0" fontId="52" fillId="0" borderId="98" xfId="0" applyFont="1" applyFill="1" applyBorder="1" applyAlignment="1">
      <alignment horizontal="center" vertical="top" wrapText="1"/>
    </xf>
    <xf numFmtId="49" fontId="24" fillId="11" borderId="27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4" fillId="11" borderId="28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4" fillId="11" borderId="29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4" fillId="11" borderId="22" xfId="0" applyNumberFormat="1" applyFont="1" applyFill="1" applyBorder="1" applyAlignment="1" applyProtection="1">
      <alignment horizontal="left" wrapText="1" indent="1" shrinkToFit="1"/>
      <protection locked="0"/>
    </xf>
    <xf numFmtId="49" fontId="24" fillId="11" borderId="23" xfId="0" applyNumberFormat="1" applyFont="1" applyFill="1" applyBorder="1" applyAlignment="1" applyProtection="1">
      <alignment horizontal="left" wrapText="1" indent="1" shrinkToFit="1"/>
      <protection locked="0"/>
    </xf>
    <xf numFmtId="49" fontId="24" fillId="11" borderId="24" xfId="0" applyNumberFormat="1" applyFont="1" applyFill="1" applyBorder="1" applyAlignment="1" applyProtection="1">
      <alignment horizontal="left" wrapText="1" indent="1" shrinkToFit="1"/>
      <protection locked="0"/>
    </xf>
    <xf numFmtId="0" fontId="3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9" fontId="31" fillId="11" borderId="56" xfId="0" applyNumberFormat="1" applyFont="1" applyFill="1" applyBorder="1" applyAlignment="1" applyProtection="1">
      <alignment horizontal="left" vertical="center" indent="1" shrinkToFit="1"/>
      <protection locked="0"/>
    </xf>
    <xf numFmtId="49" fontId="31" fillId="11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31" fillId="11" borderId="32" xfId="0" applyNumberFormat="1" applyFont="1" applyFill="1" applyBorder="1" applyAlignment="1" applyProtection="1">
      <alignment horizontal="left" vertical="center" indent="1" shrinkToFit="1"/>
      <protection locked="0"/>
    </xf>
    <xf numFmtId="0" fontId="57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0" fillId="0" borderId="101" xfId="0" applyFont="1" applyBorder="1" applyAlignment="1" applyProtection="1">
      <alignment horizontal="center" vertical="center"/>
    </xf>
    <xf numFmtId="0" fontId="40" fillId="0" borderId="102" xfId="0" applyFont="1" applyBorder="1" applyAlignment="1" applyProtection="1">
      <alignment horizontal="center" vertical="center"/>
    </xf>
    <xf numFmtId="0" fontId="40" fillId="0" borderId="103" xfId="0" applyFont="1" applyBorder="1" applyAlignment="1" applyProtection="1">
      <alignment horizontal="center" vertical="center"/>
    </xf>
    <xf numFmtId="0" fontId="22" fillId="6" borderId="0" xfId="0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 indent="1"/>
    </xf>
    <xf numFmtId="1" fontId="51" fillId="11" borderId="16" xfId="0" applyNumberFormat="1" applyFont="1" applyFill="1" applyBorder="1" applyAlignment="1" applyProtection="1">
      <alignment horizontal="center" vertical="center" shrinkToFit="1"/>
      <protection locked="0"/>
    </xf>
    <xf numFmtId="1" fontId="51" fillId="11" borderId="17" xfId="0" applyNumberFormat="1" applyFont="1" applyFill="1" applyBorder="1" applyAlignment="1" applyProtection="1">
      <alignment horizontal="center" vertical="center" shrinkToFit="1"/>
      <protection locked="0"/>
    </xf>
    <xf numFmtId="1" fontId="51" fillId="11" borderId="18" xfId="0" applyNumberFormat="1" applyFont="1" applyFill="1" applyBorder="1" applyAlignment="1" applyProtection="1">
      <alignment horizontal="center" vertical="center" shrinkToFit="1"/>
      <protection locked="0"/>
    </xf>
    <xf numFmtId="1" fontId="51" fillId="11" borderId="19" xfId="0" applyNumberFormat="1" applyFont="1" applyFill="1" applyBorder="1" applyAlignment="1" applyProtection="1">
      <alignment horizontal="center" vertical="center" shrinkToFit="1"/>
      <protection locked="0"/>
    </xf>
    <xf numFmtId="1" fontId="51" fillId="11" borderId="20" xfId="0" applyNumberFormat="1" applyFont="1" applyFill="1" applyBorder="1" applyAlignment="1" applyProtection="1">
      <alignment horizontal="center" vertical="center" shrinkToFit="1"/>
      <protection locked="0"/>
    </xf>
    <xf numFmtId="1" fontId="51" fillId="11" borderId="21" xfId="0" applyNumberFormat="1" applyFont="1" applyFill="1" applyBorder="1" applyAlignment="1" applyProtection="1">
      <alignment horizontal="center" vertical="center" shrinkToFit="1"/>
      <protection locked="0"/>
    </xf>
    <xf numFmtId="1" fontId="51" fillId="0" borderId="16" xfId="0" applyNumberFormat="1" applyFont="1" applyFill="1" applyBorder="1" applyAlignment="1" applyProtection="1">
      <alignment horizontal="center" vertical="center" shrinkToFit="1"/>
    </xf>
    <xf numFmtId="1" fontId="51" fillId="0" borderId="17" xfId="0" applyNumberFormat="1" applyFont="1" applyFill="1" applyBorder="1" applyAlignment="1" applyProtection="1">
      <alignment horizontal="center" vertical="center" shrinkToFit="1"/>
    </xf>
    <xf numFmtId="1" fontId="51" fillId="0" borderId="18" xfId="0" applyNumberFormat="1" applyFont="1" applyFill="1" applyBorder="1" applyAlignment="1" applyProtection="1">
      <alignment horizontal="center" vertical="center" shrinkToFit="1"/>
    </xf>
    <xf numFmtId="1" fontId="51" fillId="0" borderId="19" xfId="0" applyNumberFormat="1" applyFont="1" applyFill="1" applyBorder="1" applyAlignment="1" applyProtection="1">
      <alignment horizontal="center" vertical="center" shrinkToFit="1"/>
    </xf>
    <xf numFmtId="1" fontId="51" fillId="0" borderId="20" xfId="0" applyNumberFormat="1" applyFont="1" applyFill="1" applyBorder="1" applyAlignment="1" applyProtection="1">
      <alignment horizontal="center" vertical="center" shrinkToFit="1"/>
    </xf>
    <xf numFmtId="1" fontId="51" fillId="0" borderId="21" xfId="0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49" fontId="31" fillId="11" borderId="51" xfId="0" applyNumberFormat="1" applyFont="1" applyFill="1" applyBorder="1" applyAlignment="1" applyProtection="1">
      <alignment horizontal="center" vertical="center" shrinkToFit="1"/>
      <protection locked="0"/>
    </xf>
    <xf numFmtId="49" fontId="31" fillId="11" borderId="52" xfId="0" applyNumberFormat="1" applyFont="1" applyFill="1" applyBorder="1" applyAlignment="1" applyProtection="1">
      <alignment horizontal="center" vertical="center" shrinkToFit="1"/>
      <protection locked="0"/>
    </xf>
    <xf numFmtId="49" fontId="31" fillId="11" borderId="53" xfId="0" applyNumberFormat="1" applyFont="1" applyFill="1" applyBorder="1" applyAlignment="1" applyProtection="1">
      <alignment horizontal="center" vertical="center" shrinkToFit="1"/>
      <protection locked="0"/>
    </xf>
    <xf numFmtId="49" fontId="24" fillId="11" borderId="30" xfId="0" applyNumberFormat="1" applyFont="1" applyFill="1" applyBorder="1" applyAlignment="1" applyProtection="1">
      <alignment horizontal="left" vertical="center" indent="1" shrinkToFit="1"/>
      <protection locked="0"/>
    </xf>
    <xf numFmtId="49" fontId="24" fillId="11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24" fillId="11" borderId="32" xfId="0" applyNumberFormat="1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Fill="1" applyAlignment="1">
      <alignment horizontal="left" vertical="top" wrapText="1"/>
    </xf>
    <xf numFmtId="0" fontId="39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/>
    </xf>
    <xf numFmtId="0" fontId="29" fillId="2" borderId="0" xfId="3" applyFont="1" applyFill="1" applyBorder="1" applyAlignment="1">
      <alignment horizontal="left" vertical="center" wrapText="1"/>
    </xf>
    <xf numFmtId="0" fontId="22" fillId="5" borderId="34" xfId="0" applyFont="1" applyFill="1" applyBorder="1" applyAlignment="1">
      <alignment horizontal="left" vertical="center" wrapText="1"/>
    </xf>
    <xf numFmtId="0" fontId="22" fillId="5" borderId="35" xfId="0" applyFont="1" applyFill="1" applyBorder="1" applyAlignment="1">
      <alignment horizontal="left" vertical="center"/>
    </xf>
    <xf numFmtId="0" fontId="22" fillId="5" borderId="36" xfId="0" applyFont="1" applyFill="1" applyBorder="1" applyAlignment="1">
      <alignment horizontal="left" vertical="center"/>
    </xf>
    <xf numFmtId="4" fontId="31" fillId="11" borderId="35" xfId="0" applyNumberFormat="1" applyFont="1" applyFill="1" applyBorder="1" applyAlignment="1" applyProtection="1">
      <alignment horizontal="right" vertical="center" indent="1" shrinkToFit="1"/>
      <protection locked="0"/>
    </xf>
    <xf numFmtId="4" fontId="31" fillId="11" borderId="36" xfId="0" applyNumberFormat="1" applyFont="1" applyFill="1" applyBorder="1" applyAlignment="1" applyProtection="1">
      <alignment horizontal="right" vertical="center" indent="1" shrinkToFit="1"/>
      <protection locked="0"/>
    </xf>
    <xf numFmtId="0" fontId="22" fillId="0" borderId="37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4" fontId="31" fillId="0" borderId="33" xfId="0" applyNumberFormat="1" applyFont="1" applyFill="1" applyBorder="1" applyAlignment="1" applyProtection="1">
      <alignment horizontal="right" vertical="center" indent="1" shrinkToFit="1"/>
    </xf>
    <xf numFmtId="4" fontId="31" fillId="0" borderId="38" xfId="0" applyNumberFormat="1" applyFont="1" applyFill="1" applyBorder="1" applyAlignment="1" applyProtection="1">
      <alignment horizontal="right" vertical="center" indent="1" shrinkToFit="1"/>
    </xf>
    <xf numFmtId="0" fontId="33" fillId="3" borderId="30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/>
    </xf>
    <xf numFmtId="0" fontId="33" fillId="3" borderId="32" xfId="0" applyFont="1" applyFill="1" applyBorder="1" applyAlignment="1">
      <alignment horizontal="left" vertical="center"/>
    </xf>
    <xf numFmtId="4" fontId="31" fillId="3" borderId="31" xfId="0" applyNumberFormat="1" applyFont="1" applyFill="1" applyBorder="1" applyAlignment="1" applyProtection="1">
      <alignment horizontal="right" vertical="center" indent="1" shrinkToFit="1"/>
    </xf>
    <xf numFmtId="4" fontId="31" fillId="3" borderId="32" xfId="0" applyNumberFormat="1" applyFont="1" applyFill="1" applyBorder="1" applyAlignment="1" applyProtection="1">
      <alignment horizontal="right" vertical="center" indent="1" shrinkToFit="1"/>
    </xf>
    <xf numFmtId="0" fontId="6" fillId="3" borderId="30" xfId="0" applyFont="1" applyFill="1" applyBorder="1" applyAlignment="1" applyProtection="1">
      <alignment horizontal="left" vertical="center" wrapText="1"/>
    </xf>
    <xf numFmtId="0" fontId="6" fillId="3" borderId="55" xfId="0" applyFont="1" applyFill="1" applyBorder="1" applyAlignment="1" applyProtection="1">
      <alignment horizontal="left" vertical="center" wrapText="1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55" xfId="0" applyFont="1" applyFill="1" applyBorder="1" applyAlignment="1" applyProtection="1">
      <alignment horizontal="left" vertical="center"/>
    </xf>
    <xf numFmtId="1" fontId="32" fillId="11" borderId="16" xfId="0" applyNumberFormat="1" applyFont="1" applyFill="1" applyBorder="1" applyAlignment="1" applyProtection="1">
      <alignment horizontal="center" vertical="center" shrinkToFit="1"/>
      <protection locked="0"/>
    </xf>
    <xf numFmtId="1" fontId="32" fillId="11" borderId="17" xfId="0" applyNumberFormat="1" applyFont="1" applyFill="1" applyBorder="1" applyAlignment="1" applyProtection="1">
      <alignment horizontal="center" vertical="center" shrinkToFit="1"/>
      <protection locked="0"/>
    </xf>
    <xf numFmtId="1" fontId="32" fillId="11" borderId="18" xfId="0" applyNumberFormat="1" applyFont="1" applyFill="1" applyBorder="1" applyAlignment="1" applyProtection="1">
      <alignment horizontal="center" vertical="center" shrinkToFit="1"/>
      <protection locked="0"/>
    </xf>
    <xf numFmtId="1" fontId="32" fillId="11" borderId="19" xfId="0" applyNumberFormat="1" applyFont="1" applyFill="1" applyBorder="1" applyAlignment="1" applyProtection="1">
      <alignment horizontal="center" vertical="center" shrinkToFit="1"/>
      <protection locked="0"/>
    </xf>
    <xf numFmtId="1" fontId="32" fillId="11" borderId="20" xfId="0" applyNumberFormat="1" applyFont="1" applyFill="1" applyBorder="1" applyAlignment="1" applyProtection="1">
      <alignment horizontal="center" vertical="center" shrinkToFit="1"/>
      <protection locked="0"/>
    </xf>
    <xf numFmtId="1" fontId="32" fillId="11" borderId="21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49" fontId="31" fillId="11" borderId="43" xfId="0" applyNumberFormat="1" applyFont="1" applyFill="1" applyBorder="1" applyAlignment="1" applyProtection="1">
      <alignment horizontal="center" vertical="center" shrinkToFit="1"/>
      <protection locked="0"/>
    </xf>
    <xf numFmtId="49" fontId="31" fillId="11" borderId="44" xfId="0" applyNumberFormat="1" applyFont="1" applyFill="1" applyBorder="1" applyAlignment="1" applyProtection="1">
      <alignment horizontal="center" vertical="center" shrinkToFit="1"/>
      <protection locked="0"/>
    </xf>
    <xf numFmtId="49" fontId="31" fillId="11" borderId="45" xfId="0" applyNumberFormat="1" applyFont="1" applyFill="1" applyBorder="1" applyAlignment="1" applyProtection="1">
      <alignment horizontal="center" vertical="center" shrinkToFit="1"/>
      <protection locked="0"/>
    </xf>
    <xf numFmtId="49" fontId="31" fillId="11" borderId="47" xfId="0" applyNumberFormat="1" applyFont="1" applyFill="1" applyBorder="1" applyAlignment="1" applyProtection="1">
      <alignment horizontal="center" vertical="center" shrinkToFit="1"/>
      <protection locked="0"/>
    </xf>
    <xf numFmtId="49" fontId="31" fillId="11" borderId="48" xfId="0" applyNumberFormat="1" applyFont="1" applyFill="1" applyBorder="1" applyAlignment="1" applyProtection="1">
      <alignment horizontal="center" vertical="center" shrinkToFit="1"/>
      <protection locked="0"/>
    </xf>
    <xf numFmtId="49" fontId="31" fillId="11" borderId="49" xfId="0" applyNumberFormat="1" applyFont="1" applyFill="1" applyBorder="1" applyAlignment="1" applyProtection="1">
      <alignment horizontal="center" vertical="center" shrinkToFit="1"/>
      <protection locked="0"/>
    </xf>
    <xf numFmtId="0" fontId="37" fillId="8" borderId="34" xfId="0" applyFont="1" applyFill="1" applyBorder="1" applyAlignment="1">
      <alignment horizontal="left" vertical="center" wrapText="1"/>
    </xf>
    <xf numFmtId="0" fontId="37" fillId="8" borderId="35" xfId="0" applyFont="1" applyFill="1" applyBorder="1" applyAlignment="1">
      <alignment horizontal="left" vertical="center" wrapText="1"/>
    </xf>
    <xf numFmtId="0" fontId="37" fillId="8" borderId="36" xfId="0" applyFont="1" applyFill="1" applyBorder="1" applyAlignment="1">
      <alignment horizontal="left" vertical="center" wrapText="1"/>
    </xf>
    <xf numFmtId="4" fontId="56" fillId="3" borderId="35" xfId="0" applyNumberFormat="1" applyFont="1" applyFill="1" applyBorder="1" applyAlignment="1" applyProtection="1">
      <alignment horizontal="right" vertical="center" indent="1" shrinkToFit="1"/>
    </xf>
    <xf numFmtId="4" fontId="56" fillId="3" borderId="36" xfId="0" applyNumberFormat="1" applyFont="1" applyFill="1" applyBorder="1" applyAlignment="1" applyProtection="1">
      <alignment horizontal="right" vertical="center" indent="1" shrinkToFit="1"/>
    </xf>
    <xf numFmtId="0" fontId="22" fillId="0" borderId="37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4" fontId="31" fillId="11" borderId="33" xfId="0" applyNumberFormat="1" applyFont="1" applyFill="1" applyBorder="1" applyAlignment="1" applyProtection="1">
      <alignment horizontal="right" vertical="center" indent="1" shrinkToFit="1"/>
      <protection locked="0"/>
    </xf>
    <xf numFmtId="4" fontId="31" fillId="11" borderId="38" xfId="0" applyNumberFormat="1" applyFont="1" applyFill="1" applyBorder="1" applyAlignment="1" applyProtection="1">
      <alignment horizontal="right" vertical="center" indent="1" shrinkToFit="1"/>
      <protection locked="0"/>
    </xf>
    <xf numFmtId="0" fontId="22" fillId="0" borderId="39" xfId="0" applyFont="1" applyFill="1" applyBorder="1" applyAlignment="1">
      <alignment horizontal="left" vertical="center" wrapText="1"/>
    </xf>
    <xf numFmtId="0" fontId="22" fillId="0" borderId="40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left" vertical="center"/>
    </xf>
    <xf numFmtId="4" fontId="31" fillId="3" borderId="40" xfId="0" applyNumberFormat="1" applyFont="1" applyFill="1" applyBorder="1" applyAlignment="1" applyProtection="1">
      <alignment horizontal="right" vertical="center" indent="1" shrinkToFit="1"/>
    </xf>
    <xf numFmtId="4" fontId="31" fillId="3" borderId="41" xfId="0" applyNumberFormat="1" applyFont="1" applyFill="1" applyBorder="1" applyAlignment="1" applyProtection="1">
      <alignment horizontal="right" vertical="center" indent="1" shrinkToFit="1"/>
    </xf>
    <xf numFmtId="0" fontId="22" fillId="0" borderId="34" xfId="0" applyFont="1" applyBorder="1" applyAlignment="1">
      <alignment horizontal="left" vertical="center" wrapText="1"/>
    </xf>
    <xf numFmtId="0" fontId="37" fillId="0" borderId="39" xfId="0" applyFont="1" applyBorder="1" applyAlignment="1">
      <alignment horizontal="left" vertical="center" wrapText="1"/>
    </xf>
    <xf numFmtId="0" fontId="37" fillId="0" borderId="40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4" fontId="31" fillId="11" borderId="40" xfId="0" applyNumberFormat="1" applyFont="1" applyFill="1" applyBorder="1" applyAlignment="1" applyProtection="1">
      <alignment horizontal="right" vertical="center" indent="1" shrinkToFit="1"/>
      <protection locked="0"/>
    </xf>
    <xf numFmtId="4" fontId="31" fillId="11" borderId="41" xfId="0" applyNumberFormat="1" applyFont="1" applyFill="1" applyBorder="1" applyAlignment="1" applyProtection="1">
      <alignment horizontal="right" vertical="center" indent="1" shrinkToFit="1"/>
      <protection locked="0"/>
    </xf>
    <xf numFmtId="0" fontId="22" fillId="0" borderId="35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37" fillId="0" borderId="85" xfId="0" applyFont="1" applyBorder="1" applyAlignment="1">
      <alignment horizontal="left" vertical="center" wrapText="1"/>
    </xf>
    <xf numFmtId="0" fontId="37" fillId="0" borderId="86" xfId="0" applyFont="1" applyBorder="1" applyAlignment="1">
      <alignment horizontal="left" vertical="center" wrapText="1"/>
    </xf>
    <xf numFmtId="10" fontId="26" fillId="11" borderId="87" xfId="0" applyNumberFormat="1" applyFont="1" applyFill="1" applyBorder="1" applyAlignment="1" applyProtection="1">
      <alignment horizontal="center" vertical="center"/>
      <protection locked="0"/>
    </xf>
    <xf numFmtId="10" fontId="26" fillId="11" borderId="89" xfId="0" applyNumberFormat="1" applyFont="1" applyFill="1" applyBorder="1" applyAlignment="1" applyProtection="1">
      <alignment horizontal="center" vertical="center"/>
      <protection locked="0"/>
    </xf>
    <xf numFmtId="4" fontId="31" fillId="3" borderId="86" xfId="0" applyNumberFormat="1" applyFont="1" applyFill="1" applyBorder="1" applyAlignment="1" applyProtection="1">
      <alignment horizontal="right" vertical="center" indent="1" shrinkToFit="1"/>
    </xf>
    <xf numFmtId="4" fontId="31" fillId="3" borderId="89" xfId="0" applyNumberFormat="1" applyFont="1" applyFill="1" applyBorder="1" applyAlignment="1" applyProtection="1">
      <alignment horizontal="right" vertical="center" indent="1" shrinkToFit="1"/>
    </xf>
    <xf numFmtId="0" fontId="27" fillId="0" borderId="87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6" fillId="2" borderId="61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/>
    </xf>
    <xf numFmtId="0" fontId="6" fillId="2" borderId="90" xfId="0" applyFont="1" applyFill="1" applyBorder="1" applyAlignment="1">
      <alignment horizontal="left" vertical="center" wrapText="1"/>
    </xf>
    <xf numFmtId="4" fontId="56" fillId="3" borderId="31" xfId="0" applyNumberFormat="1" applyFont="1" applyFill="1" applyBorder="1" applyAlignment="1" applyProtection="1">
      <alignment horizontal="right" vertical="center" indent="1" shrinkToFit="1"/>
    </xf>
    <xf numFmtId="4" fontId="56" fillId="3" borderId="32" xfId="0" applyNumberFormat="1" applyFont="1" applyFill="1" applyBorder="1" applyAlignment="1" applyProtection="1">
      <alignment horizontal="right" vertical="center" indent="1" shrinkToFit="1"/>
    </xf>
    <xf numFmtId="0" fontId="7" fillId="0" borderId="5" xfId="3" applyFont="1" applyFill="1" applyBorder="1" applyAlignment="1">
      <alignment horizontal="center"/>
    </xf>
    <xf numFmtId="0" fontId="22" fillId="0" borderId="0" xfId="0" applyFont="1" applyAlignment="1">
      <alignment horizontal="left" vertical="top" wrapText="1" indent="1"/>
    </xf>
    <xf numFmtId="0" fontId="12" fillId="0" borderId="10" xfId="3" applyFont="1" applyFill="1" applyBorder="1" applyAlignment="1">
      <alignment horizontal="left" vertical="top" wrapText="1" indent="1"/>
    </xf>
    <xf numFmtId="0" fontId="12" fillId="0" borderId="0" xfId="3" applyFont="1" applyFill="1" applyBorder="1" applyAlignment="1">
      <alignment horizontal="left" vertical="top" indent="1"/>
    </xf>
    <xf numFmtId="0" fontId="12" fillId="0" borderId="11" xfId="3" applyFont="1" applyFill="1" applyBorder="1" applyAlignment="1">
      <alignment horizontal="left" vertical="top" indent="1"/>
    </xf>
    <xf numFmtId="0" fontId="22" fillId="11" borderId="3" xfId="0" applyNumberFormat="1" applyFont="1" applyFill="1" applyBorder="1" applyAlignment="1" applyProtection="1">
      <alignment horizontal="left" vertical="center" shrinkToFit="1"/>
      <protection locked="0"/>
    </xf>
    <xf numFmtId="0" fontId="22" fillId="11" borderId="3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/>
    </xf>
    <xf numFmtId="0" fontId="26" fillId="11" borderId="4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34" xfId="0" applyFont="1" applyFill="1" applyBorder="1" applyAlignment="1" applyProtection="1">
      <alignment horizontal="left" vertical="center"/>
    </xf>
    <xf numFmtId="0" fontId="22" fillId="0" borderId="35" xfId="0" applyFont="1" applyFill="1" applyBorder="1" applyAlignment="1" applyProtection="1">
      <alignment horizontal="left" vertical="center"/>
    </xf>
    <xf numFmtId="0" fontId="22" fillId="0" borderId="36" xfId="0" applyFont="1" applyFill="1" applyBorder="1" applyAlignment="1" applyProtection="1">
      <alignment horizontal="left" vertical="center"/>
    </xf>
    <xf numFmtId="1" fontId="31" fillId="11" borderId="34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11" borderId="35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11" borderId="36" xfId="0" applyNumberFormat="1" applyFont="1" applyFill="1" applyBorder="1" applyAlignment="1" applyProtection="1">
      <alignment horizontal="left" vertical="center" indent="1" shrinkToFit="1"/>
      <protection locked="0"/>
    </xf>
    <xf numFmtId="0" fontId="22" fillId="0" borderId="37" xfId="0" applyFont="1" applyFill="1" applyBorder="1" applyAlignment="1" applyProtection="1">
      <alignment horizontal="left" vertical="center"/>
    </xf>
    <xf numFmtId="0" fontId="22" fillId="0" borderId="33" xfId="0" applyFont="1" applyFill="1" applyBorder="1" applyAlignment="1" applyProtection="1">
      <alignment horizontal="left" vertical="center"/>
    </xf>
    <xf numFmtId="0" fontId="22" fillId="0" borderId="38" xfId="0" applyFont="1" applyFill="1" applyBorder="1" applyAlignment="1" applyProtection="1">
      <alignment horizontal="left" vertical="center"/>
    </xf>
    <xf numFmtId="1" fontId="31" fillId="11" borderId="37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11" borderId="33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11" borderId="38" xfId="0" applyNumberFormat="1" applyFont="1" applyFill="1" applyBorder="1" applyAlignment="1" applyProtection="1">
      <alignment horizontal="left" vertical="center" indent="1" shrinkToFit="1"/>
      <protection locked="0"/>
    </xf>
    <xf numFmtId="0" fontId="22" fillId="0" borderId="39" xfId="0" applyFont="1" applyFill="1" applyBorder="1" applyAlignment="1" applyProtection="1">
      <alignment horizontal="left" vertical="center"/>
    </xf>
    <xf numFmtId="0" fontId="22" fillId="0" borderId="40" xfId="0" applyFont="1" applyFill="1" applyBorder="1" applyAlignment="1" applyProtection="1">
      <alignment horizontal="left" vertical="center"/>
    </xf>
    <xf numFmtId="0" fontId="22" fillId="0" borderId="41" xfId="0" applyFont="1" applyFill="1" applyBorder="1" applyAlignment="1" applyProtection="1">
      <alignment horizontal="left" vertical="center"/>
    </xf>
    <xf numFmtId="1" fontId="31" fillId="11" borderId="39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11" borderId="40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11" borderId="41" xfId="0" applyNumberFormat="1" applyFont="1" applyFill="1" applyBorder="1" applyAlignment="1" applyProtection="1">
      <alignment horizontal="left" vertical="center" indent="1" shrinkToFit="1"/>
      <protection locked="0"/>
    </xf>
    <xf numFmtId="0" fontId="12" fillId="8" borderId="78" xfId="7" applyFont="1" applyFill="1" applyBorder="1" applyAlignment="1">
      <alignment horizontal="left" vertical="center" wrapText="1"/>
    </xf>
    <xf numFmtId="0" fontId="12" fillId="8" borderId="0" xfId="7" applyFont="1" applyFill="1" applyAlignment="1">
      <alignment horizontal="left" vertical="top" wrapText="1"/>
    </xf>
    <xf numFmtId="0" fontId="70" fillId="0" borderId="10" xfId="3" applyFont="1" applyFill="1" applyBorder="1" applyAlignment="1">
      <alignment horizontal="left" vertical="top" wrapText="1" indent="1"/>
    </xf>
    <xf numFmtId="0" fontId="70" fillId="0" borderId="0" xfId="3" applyFont="1" applyFill="1" applyBorder="1" applyAlignment="1">
      <alignment horizontal="left" vertical="top" wrapText="1" indent="1"/>
    </xf>
    <xf numFmtId="0" fontId="71" fillId="2" borderId="78" xfId="8" applyFont="1" applyFill="1" applyBorder="1" applyAlignment="1">
      <alignment horizontal="left" vertical="center"/>
    </xf>
    <xf numFmtId="0" fontId="67" fillId="0" borderId="8" xfId="0" applyFont="1" applyFill="1" applyBorder="1" applyAlignment="1">
      <alignment horizontal="left" vertical="center" wrapText="1"/>
    </xf>
    <xf numFmtId="0" fontId="67" fillId="0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6" fillId="11" borderId="4" xfId="0" applyNumberFormat="1" applyFont="1" applyFill="1" applyBorder="1" applyAlignment="1" applyProtection="1">
      <alignment horizontal="left" vertical="center" indent="1" shrinkToFit="1"/>
      <protection locked="0"/>
    </xf>
    <xf numFmtId="1" fontId="31" fillId="10" borderId="30" xfId="0" applyNumberFormat="1" applyFont="1" applyFill="1" applyBorder="1" applyAlignment="1" applyProtection="1">
      <alignment horizontal="center" vertical="center" shrinkToFit="1"/>
      <protection locked="0"/>
    </xf>
    <xf numFmtId="1" fontId="31" fillId="10" borderId="32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46" fillId="2" borderId="77" xfId="0" applyFont="1" applyFill="1" applyBorder="1" applyAlignment="1">
      <alignment horizontal="left" vertical="center" wrapText="1"/>
    </xf>
    <xf numFmtId="0" fontId="46" fillId="2" borderId="78" xfId="0" applyFont="1" applyFill="1" applyBorder="1" applyAlignment="1">
      <alignment horizontal="left" vertical="center" wrapText="1"/>
    </xf>
    <xf numFmtId="0" fontId="46" fillId="2" borderId="79" xfId="0" applyFont="1" applyFill="1" applyBorder="1" applyAlignment="1">
      <alignment horizontal="left" vertical="center" wrapText="1"/>
    </xf>
    <xf numFmtId="0" fontId="46" fillId="2" borderId="66" xfId="0" applyFont="1" applyFill="1" applyBorder="1" applyAlignment="1">
      <alignment horizontal="left" vertical="center" wrapText="1"/>
    </xf>
    <xf numFmtId="0" fontId="46" fillId="2" borderId="14" xfId="0" applyFont="1" applyFill="1" applyBorder="1" applyAlignment="1">
      <alignment horizontal="left" vertical="center" wrapText="1"/>
    </xf>
    <xf numFmtId="0" fontId="46" fillId="2" borderId="65" xfId="0" applyFont="1" applyFill="1" applyBorder="1" applyAlignment="1">
      <alignment horizontal="left" vertical="center" wrapText="1"/>
    </xf>
    <xf numFmtId="0" fontId="47" fillId="5" borderId="0" xfId="0" applyFont="1" applyFill="1" applyAlignment="1">
      <alignment horizontal="right" vertical="top" wrapText="1"/>
    </xf>
    <xf numFmtId="0" fontId="47" fillId="5" borderId="57" xfId="0" applyFont="1" applyFill="1" applyBorder="1" applyAlignment="1">
      <alignment horizontal="right" vertical="top" wrapText="1"/>
    </xf>
    <xf numFmtId="1" fontId="38" fillId="11" borderId="62" xfId="0" applyNumberFormat="1" applyFont="1" applyFill="1" applyBorder="1" applyAlignment="1" applyProtection="1">
      <alignment horizontal="left" vertical="center" shrinkToFit="1"/>
      <protection locked="0"/>
    </xf>
    <xf numFmtId="1" fontId="38" fillId="11" borderId="67" xfId="0" applyNumberFormat="1" applyFont="1" applyFill="1" applyBorder="1" applyAlignment="1" applyProtection="1">
      <alignment horizontal="left" vertical="center" shrinkToFit="1"/>
      <protection locked="0"/>
    </xf>
    <xf numFmtId="0" fontId="45" fillId="2" borderId="0" xfId="8" applyFill="1" applyBorder="1" applyAlignment="1">
      <alignment horizontal="left" vertical="center"/>
    </xf>
    <xf numFmtId="0" fontId="4" fillId="14" borderId="0" xfId="0" applyFont="1" applyFill="1" applyBorder="1" applyAlignment="1">
      <alignment horizontal="left" vertical="center" wrapText="1"/>
    </xf>
    <xf numFmtId="0" fontId="68" fillId="4" borderId="92" xfId="0" applyFont="1" applyFill="1" applyBorder="1" applyAlignment="1">
      <alignment horizontal="left" vertical="center" wrapText="1"/>
    </xf>
    <xf numFmtId="0" fontId="68" fillId="4" borderId="93" xfId="0" applyFont="1" applyFill="1" applyBorder="1" applyAlignment="1">
      <alignment horizontal="left" vertical="center" wrapText="1"/>
    </xf>
    <xf numFmtId="0" fontId="68" fillId="4" borderId="94" xfId="0" applyFont="1" applyFill="1" applyBorder="1" applyAlignment="1">
      <alignment horizontal="left" vertical="center" wrapText="1"/>
    </xf>
    <xf numFmtId="0" fontId="68" fillId="4" borderId="95" xfId="0" applyFont="1" applyFill="1" applyBorder="1" applyAlignment="1">
      <alignment horizontal="left" vertical="center" wrapText="1"/>
    </xf>
    <xf numFmtId="0" fontId="68" fillId="4" borderId="96" xfId="0" applyFont="1" applyFill="1" applyBorder="1" applyAlignment="1">
      <alignment horizontal="left" vertical="center" wrapText="1"/>
    </xf>
    <xf numFmtId="0" fontId="68" fillId="4" borderId="97" xfId="0" applyFont="1" applyFill="1" applyBorder="1" applyAlignment="1">
      <alignment horizontal="left" vertical="center" wrapText="1"/>
    </xf>
    <xf numFmtId="0" fontId="48" fillId="2" borderId="99" xfId="0" applyFont="1" applyFill="1" applyBorder="1" applyAlignment="1">
      <alignment horizontal="left" vertical="center" wrapText="1"/>
    </xf>
    <xf numFmtId="0" fontId="48" fillId="2" borderId="0" xfId="0" applyFont="1" applyFill="1" applyBorder="1" applyAlignment="1">
      <alignment horizontal="left" vertical="center" wrapText="1"/>
    </xf>
    <xf numFmtId="0" fontId="48" fillId="2" borderId="100" xfId="0" applyFont="1" applyFill="1" applyBorder="1" applyAlignment="1">
      <alignment horizontal="left" vertical="center" wrapText="1"/>
    </xf>
    <xf numFmtId="0" fontId="48" fillId="2" borderId="66" xfId="0" applyFont="1" applyFill="1" applyBorder="1" applyAlignment="1">
      <alignment horizontal="left" vertical="center" wrapText="1"/>
    </xf>
    <xf numFmtId="0" fontId="48" fillId="2" borderId="14" xfId="0" applyFont="1" applyFill="1" applyBorder="1" applyAlignment="1">
      <alignment horizontal="left" vertical="center" wrapText="1"/>
    </xf>
    <xf numFmtId="0" fontId="48" fillId="2" borderId="65" xfId="0" applyFont="1" applyFill="1" applyBorder="1" applyAlignment="1">
      <alignment horizontal="left" vertical="center" wrapText="1"/>
    </xf>
  </cellXfs>
  <cellStyles count="9">
    <cellStyle name="Berechnung" xfId="6" builtinId="22"/>
    <cellStyle name="Link" xfId="8" builtinId="8"/>
    <cellStyle name="Standard" xfId="0" builtinId="0"/>
    <cellStyle name="Standard 2" xfId="1"/>
    <cellStyle name="Standard 3" xfId="2"/>
    <cellStyle name="Standard 3 2" xfId="3"/>
    <cellStyle name="Standard 4" xfId="4"/>
    <cellStyle name="Standard 4 2" xfId="7"/>
    <cellStyle name="Währung 2" xf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F5"/>
      <color rgb="FFFFFFCC"/>
      <color rgb="FFFFFFF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71</xdr:row>
          <xdr:rowOff>19050</xdr:rowOff>
        </xdr:from>
        <xdr:to>
          <xdr:col>1</xdr:col>
          <xdr:colOff>323850</xdr:colOff>
          <xdr:row>71</xdr:row>
          <xdr:rowOff>219075</xdr:rowOff>
        </xdr:to>
        <xdr:sp macro="" textlink="">
          <xdr:nvSpPr>
            <xdr:cNvPr id="73730" name="Check Box 2" hidden="1">
              <a:extLst>
                <a:ext uri="{63B3BB69-23CF-44E3-9099-C40C66FF867C}">
                  <a14:compatExt spid="_x0000_s73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72</xdr:row>
          <xdr:rowOff>19050</xdr:rowOff>
        </xdr:from>
        <xdr:to>
          <xdr:col>1</xdr:col>
          <xdr:colOff>323850</xdr:colOff>
          <xdr:row>72</xdr:row>
          <xdr:rowOff>219075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74</xdr:row>
          <xdr:rowOff>9525</xdr:rowOff>
        </xdr:from>
        <xdr:to>
          <xdr:col>1</xdr:col>
          <xdr:colOff>323850</xdr:colOff>
          <xdr:row>74</xdr:row>
          <xdr:rowOff>219075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75</xdr:row>
          <xdr:rowOff>19050</xdr:rowOff>
        </xdr:from>
        <xdr:to>
          <xdr:col>1</xdr:col>
          <xdr:colOff>323850</xdr:colOff>
          <xdr:row>75</xdr:row>
          <xdr:rowOff>228600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73</xdr:row>
          <xdr:rowOff>19050</xdr:rowOff>
        </xdr:from>
        <xdr:to>
          <xdr:col>1</xdr:col>
          <xdr:colOff>323850</xdr:colOff>
          <xdr:row>73</xdr:row>
          <xdr:rowOff>228600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79</xdr:row>
          <xdr:rowOff>28575</xdr:rowOff>
        </xdr:from>
        <xdr:to>
          <xdr:col>1</xdr:col>
          <xdr:colOff>323850</xdr:colOff>
          <xdr:row>79</xdr:row>
          <xdr:rowOff>219075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86</xdr:row>
          <xdr:rowOff>219075</xdr:rowOff>
        </xdr:from>
        <xdr:to>
          <xdr:col>1</xdr:col>
          <xdr:colOff>323850</xdr:colOff>
          <xdr:row>88</xdr:row>
          <xdr:rowOff>19050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85</xdr:row>
          <xdr:rowOff>19050</xdr:rowOff>
        </xdr:from>
        <xdr:to>
          <xdr:col>1</xdr:col>
          <xdr:colOff>323850</xdr:colOff>
          <xdr:row>85</xdr:row>
          <xdr:rowOff>219075</xdr:rowOff>
        </xdr:to>
        <xdr:sp macro="" textlink="">
          <xdr:nvSpPr>
            <xdr:cNvPr id="73737" name="Check Box 9" hidden="1">
              <a:extLst>
                <a:ext uri="{63B3BB69-23CF-44E3-9099-C40C66FF867C}">
                  <a14:compatExt spid="_x0000_s73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19050</xdr:rowOff>
        </xdr:from>
        <xdr:to>
          <xdr:col>1</xdr:col>
          <xdr:colOff>323850</xdr:colOff>
          <xdr:row>81</xdr:row>
          <xdr:rowOff>219075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80</xdr:row>
          <xdr:rowOff>19050</xdr:rowOff>
        </xdr:from>
        <xdr:to>
          <xdr:col>1</xdr:col>
          <xdr:colOff>323850</xdr:colOff>
          <xdr:row>80</xdr:row>
          <xdr:rowOff>219075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83</xdr:row>
          <xdr:rowOff>19050</xdr:rowOff>
        </xdr:from>
        <xdr:to>
          <xdr:col>1</xdr:col>
          <xdr:colOff>323850</xdr:colOff>
          <xdr:row>83</xdr:row>
          <xdr:rowOff>219075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82</xdr:row>
          <xdr:rowOff>19050</xdr:rowOff>
        </xdr:from>
        <xdr:to>
          <xdr:col>1</xdr:col>
          <xdr:colOff>323850</xdr:colOff>
          <xdr:row>82</xdr:row>
          <xdr:rowOff>219075</xdr:rowOff>
        </xdr:to>
        <xdr:sp macro="" textlink="">
          <xdr:nvSpPr>
            <xdr:cNvPr id="73741" name="Check Box 13" hidden="1">
              <a:extLst>
                <a:ext uri="{63B3BB69-23CF-44E3-9099-C40C66FF867C}">
                  <a14:compatExt spid="_x0000_s73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84</xdr:row>
          <xdr:rowOff>19050</xdr:rowOff>
        </xdr:from>
        <xdr:to>
          <xdr:col>1</xdr:col>
          <xdr:colOff>323850</xdr:colOff>
          <xdr:row>84</xdr:row>
          <xdr:rowOff>219075</xdr:rowOff>
        </xdr:to>
        <xdr:sp macro="" textlink="">
          <xdr:nvSpPr>
            <xdr:cNvPr id="73742" name="Check Box 14" hidden="1">
              <a:extLst>
                <a:ext uri="{63B3BB69-23CF-44E3-9099-C40C66FF867C}">
                  <a14:compatExt spid="_x0000_s73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86</xdr:row>
          <xdr:rowOff>19050</xdr:rowOff>
        </xdr:from>
        <xdr:to>
          <xdr:col>1</xdr:col>
          <xdr:colOff>323850</xdr:colOff>
          <xdr:row>86</xdr:row>
          <xdr:rowOff>228600</xdr:rowOff>
        </xdr:to>
        <xdr:sp macro="" textlink="">
          <xdr:nvSpPr>
            <xdr:cNvPr id="73743" name="Check Box 15" hidden="1">
              <a:extLst>
                <a:ext uri="{63B3BB69-23CF-44E3-9099-C40C66FF867C}">
                  <a14:compatExt spid="_x0000_s73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70</xdr:row>
          <xdr:rowOff>47625</xdr:rowOff>
        </xdr:from>
        <xdr:to>
          <xdr:col>1</xdr:col>
          <xdr:colOff>323850</xdr:colOff>
          <xdr:row>70</xdr:row>
          <xdr:rowOff>247650</xdr:rowOff>
        </xdr:to>
        <xdr:sp macro="" textlink="">
          <xdr:nvSpPr>
            <xdr:cNvPr id="73744" name="Check Box 16" hidden="1">
              <a:extLst>
                <a:ext uri="{63B3BB69-23CF-44E3-9099-C40C66FF867C}">
                  <a14:compatExt spid="_x0000_s73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183932</xdr:colOff>
      <xdr:row>3</xdr:row>
      <xdr:rowOff>117231</xdr:rowOff>
    </xdr:from>
    <xdr:to>
      <xdr:col>12</xdr:col>
      <xdr:colOff>127087</xdr:colOff>
      <xdr:row>6</xdr:row>
      <xdr:rowOff>145529</xdr:rowOff>
    </xdr:to>
    <xdr:sp macro="" textlink="">
      <xdr:nvSpPr>
        <xdr:cNvPr id="19" name="Textfeld 18"/>
        <xdr:cNvSpPr txBox="1"/>
      </xdr:nvSpPr>
      <xdr:spPr>
        <a:xfrm>
          <a:off x="3089057" y="583956"/>
          <a:ext cx="1000430" cy="6664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3800" b="0">
              <a:latin typeface="+mn-lt"/>
              <a:cs typeface="Arial" panose="020B0604020202020204" pitchFamily="34" charset="0"/>
            </a:rPr>
            <a:t>EA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77</xdr:row>
          <xdr:rowOff>28575</xdr:rowOff>
        </xdr:from>
        <xdr:to>
          <xdr:col>1</xdr:col>
          <xdr:colOff>323850</xdr:colOff>
          <xdr:row>77</xdr:row>
          <xdr:rowOff>219075</xdr:rowOff>
        </xdr:to>
        <xdr:sp macro="" textlink="">
          <xdr:nvSpPr>
            <xdr:cNvPr id="73746" name="Check Box 18" hidden="1">
              <a:extLst>
                <a:ext uri="{63B3BB69-23CF-44E3-9099-C40C66FF867C}">
                  <a14:compatExt spid="_x0000_s73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76</xdr:row>
          <xdr:rowOff>28575</xdr:rowOff>
        </xdr:from>
        <xdr:to>
          <xdr:col>1</xdr:col>
          <xdr:colOff>323850</xdr:colOff>
          <xdr:row>76</xdr:row>
          <xdr:rowOff>219075</xdr:rowOff>
        </xdr:to>
        <xdr:sp macro="" textlink="">
          <xdr:nvSpPr>
            <xdr:cNvPr id="73747" name="Check Box 19" hidden="1">
              <a:extLst>
                <a:ext uri="{63B3BB69-23CF-44E3-9099-C40C66FF867C}">
                  <a14:compatExt spid="_x0000_s73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88</xdr:row>
          <xdr:rowOff>28575</xdr:rowOff>
        </xdr:from>
        <xdr:to>
          <xdr:col>1</xdr:col>
          <xdr:colOff>323850</xdr:colOff>
          <xdr:row>88</xdr:row>
          <xdr:rowOff>219075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H$\g1a3a\Formulare_A3\Ref_10\EO_Auszahlungsantrage\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Tabelle32356792345" displayName="Tabelle32356792345" ref="A16:H17" headerRowDxfId="14">
  <autoFilter ref="A16:H17"/>
  <tableColumns count="8">
    <tableColumn id="2" name="Nr.:" totalsRowLabel="Ergebnis" dataDxfId="13" totalsRowDxfId="12" dataCellStyle="Standard"/>
    <tableColumn id="7" name="Antragsart:" dataDxfId="11" totalsRowDxfId="10"/>
    <tableColumn id="1" name="Bezeichnung_x000a_(Maßnahmen, Aktivitäten, Rechnungen)" dataDxfId="9" dataCellStyle="Standard"/>
    <tableColumn id="3" name="Rechnungs-_x000a_nummer" dataDxfId="8" dataCellStyle="Standard"/>
    <tableColumn id="4" name="Datum der_x000a_Rechnung" dataDxfId="7" totalsRowDxfId="6" dataCellStyle="Standard"/>
    <tableColumn id="6" name="Rechnung_x000a_bezahlt am" dataDxfId="5" totalsRowDxfId="4" dataCellStyle="Standard"/>
    <tableColumn id="5" name="Rechnungs-_x000a_betrag (€,netto)" dataDxfId="3" totalsRowDxfId="2" dataCellStyle="Standard"/>
    <tableColumn id="9" name="ausgeblendet" totalsRowFunction="sum" dataDxfId="1" totalsRowDxfId="0" dataCellStyle="Standard">
      <calculatedColumnFormula>IF(E17=10,1.1,1.13)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6" tint="0.39997558519241921"/>
  </sheetPr>
  <dimension ref="A1:AF107"/>
  <sheetViews>
    <sheetView showGridLines="0" tabSelected="1" zoomScale="130" zoomScaleNormal="130" zoomScaleSheetLayoutView="130" workbookViewId="0">
      <pane ySplit="1" topLeftCell="A2" activePane="bottomLeft" state="frozen"/>
      <selection activeCell="F70" sqref="F70"/>
      <selection pane="bottomLeft"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8" width="2.42578125" customWidth="1"/>
    <col min="29" max="29" width="6.42578125" bestFit="1" customWidth="1"/>
    <col min="30" max="30" width="6.42578125" style="5" bestFit="1" customWidth="1"/>
    <col min="31" max="31" width="11.42578125" customWidth="1"/>
    <col min="32" max="32" width="8.85546875" customWidth="1"/>
    <col min="33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216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30" ht="6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30" ht="12.75" customHeight="1" x14ac:dyDescent="0.25">
      <c r="A4" s="38"/>
      <c r="B4" s="19"/>
      <c r="C4" s="19"/>
      <c r="D4" s="19"/>
      <c r="E4" s="19"/>
      <c r="F4" s="19"/>
      <c r="G4" s="19"/>
      <c r="H4" s="19"/>
      <c r="I4" s="19"/>
      <c r="J4" s="19"/>
      <c r="K4" s="20"/>
      <c r="L4" s="19"/>
      <c r="M4" s="19"/>
      <c r="N4" s="218" t="s">
        <v>4</v>
      </c>
      <c r="O4" s="219"/>
      <c r="P4" s="219"/>
      <c r="Q4" s="219"/>
      <c r="R4" s="219"/>
      <c r="S4" s="220"/>
      <c r="T4" s="38"/>
      <c r="V4"/>
      <c r="W4"/>
      <c r="X4"/>
      <c r="Y4"/>
      <c r="Z4"/>
      <c r="AA4"/>
    </row>
    <row r="5" spans="1:30" ht="22.5" customHeight="1" x14ac:dyDescent="0.25">
      <c r="A5" s="38"/>
      <c r="B5" s="19"/>
      <c r="C5" s="19"/>
      <c r="D5" s="19"/>
      <c r="E5" s="19"/>
      <c r="F5" s="19"/>
      <c r="G5" s="19"/>
      <c r="H5" s="19"/>
      <c r="I5" s="19"/>
      <c r="J5" s="21"/>
      <c r="K5" s="19"/>
      <c r="L5" s="19"/>
      <c r="M5" s="19"/>
      <c r="N5" s="191"/>
      <c r="O5" s="22"/>
      <c r="P5" s="22"/>
      <c r="Q5" s="44"/>
      <c r="R5" s="23"/>
      <c r="S5" s="192"/>
      <c r="T5" s="38"/>
      <c r="V5" s="28" t="s">
        <v>3</v>
      </c>
      <c r="W5" s="4"/>
      <c r="X5" s="4"/>
      <c r="Y5" s="4"/>
      <c r="Z5" s="4"/>
      <c r="AA5" s="4"/>
    </row>
    <row r="6" spans="1:30" x14ac:dyDescent="0.25">
      <c r="A6" s="3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3"/>
      <c r="O6" s="24"/>
      <c r="P6" s="24"/>
      <c r="Q6" s="24"/>
      <c r="R6" s="23"/>
      <c r="S6" s="192"/>
      <c r="T6" s="38"/>
      <c r="V6"/>
      <c r="W6"/>
      <c r="X6"/>
      <c r="Y6"/>
      <c r="Z6"/>
      <c r="AA6"/>
    </row>
    <row r="7" spans="1:30" ht="17.25" customHeight="1" x14ac:dyDescent="0.25">
      <c r="A7" s="38"/>
      <c r="B7" s="19"/>
      <c r="C7" s="19"/>
      <c r="D7" s="19"/>
      <c r="E7" s="198" t="s">
        <v>198</v>
      </c>
      <c r="F7" s="198"/>
      <c r="G7" s="198"/>
      <c r="H7" s="198"/>
      <c r="I7" s="19"/>
      <c r="J7" s="19"/>
      <c r="K7" s="19"/>
      <c r="L7" s="19"/>
      <c r="M7" s="19"/>
      <c r="N7" s="191"/>
      <c r="O7" s="24"/>
      <c r="P7" s="24"/>
      <c r="Q7" s="24"/>
      <c r="R7" s="23"/>
      <c r="S7" s="192"/>
      <c r="T7" s="38"/>
      <c r="V7" s="78" t="s">
        <v>52</v>
      </c>
      <c r="W7" s="79"/>
      <c r="X7" s="79"/>
      <c r="Y7" s="79"/>
      <c r="Z7" s="79"/>
      <c r="AA7" s="80"/>
    </row>
    <row r="8" spans="1:30" x14ac:dyDescent="0.25">
      <c r="A8" s="38"/>
      <c r="B8" s="19"/>
      <c r="C8" s="19"/>
      <c r="D8" s="19"/>
      <c r="E8" s="198"/>
      <c r="F8" s="198"/>
      <c r="G8" s="198"/>
      <c r="H8" s="198"/>
      <c r="I8" s="19"/>
      <c r="J8" s="19"/>
      <c r="K8" s="19"/>
      <c r="L8" s="19"/>
      <c r="M8" s="19"/>
      <c r="N8" s="194"/>
      <c r="O8" s="195"/>
      <c r="P8" s="195"/>
      <c r="Q8" s="195"/>
      <c r="R8" s="196"/>
      <c r="S8" s="197"/>
      <c r="T8" s="38"/>
      <c r="V8"/>
      <c r="W8"/>
      <c r="X8"/>
      <c r="Y8"/>
      <c r="Z8"/>
      <c r="AA8"/>
    </row>
    <row r="9" spans="1:30" ht="4.5" customHeight="1" x14ac:dyDescent="0.25">
      <c r="A9" s="3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1"/>
      <c r="S9" s="25"/>
      <c r="T9" s="38"/>
    </row>
    <row r="10" spans="1:30" s="13" customFormat="1" ht="20.25" customHeight="1" x14ac:dyDescent="0.25">
      <c r="A10" s="39"/>
      <c r="B10" s="221" t="s">
        <v>197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39"/>
      <c r="U10" s="12"/>
      <c r="V10" s="141" t="s">
        <v>165</v>
      </c>
      <c r="W10" s="142"/>
      <c r="X10" s="142"/>
      <c r="Y10" s="142"/>
      <c r="Z10" s="142"/>
      <c r="AA10" s="142"/>
      <c r="AD10" s="14"/>
    </row>
    <row r="11" spans="1:30" ht="12.75" customHeight="1" x14ac:dyDescent="0.25">
      <c r="A11" s="38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  <c r="S11" s="36" t="s">
        <v>1</v>
      </c>
      <c r="T11" s="38"/>
      <c r="W11" s="16"/>
      <c r="X11" s="15"/>
    </row>
    <row r="12" spans="1:30" ht="3" customHeight="1" x14ac:dyDescent="0.25">
      <c r="A12" s="38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8"/>
    </row>
    <row r="13" spans="1:30" ht="12.75" customHeight="1" x14ac:dyDescent="0.25">
      <c r="A13" s="38"/>
      <c r="B13" s="222" t="s">
        <v>14</v>
      </c>
      <c r="C13" s="222"/>
      <c r="D13" s="222"/>
      <c r="E13" s="222"/>
      <c r="F13" s="222"/>
      <c r="G13" s="222"/>
      <c r="H13" s="223" t="s">
        <v>148</v>
      </c>
      <c r="I13" s="223"/>
      <c r="J13" s="223"/>
      <c r="K13" s="224"/>
      <c r="L13" s="225"/>
      <c r="M13" s="226"/>
      <c r="N13" s="223" t="s">
        <v>149</v>
      </c>
      <c r="O13" s="223"/>
      <c r="P13" s="223"/>
      <c r="Q13" s="230"/>
      <c r="R13" s="231"/>
      <c r="S13" s="232"/>
      <c r="T13" s="38"/>
      <c r="V13" s="236" t="s">
        <v>178</v>
      </c>
      <c r="W13" s="236"/>
      <c r="X13" s="236"/>
      <c r="Y13" s="236"/>
      <c r="Z13" s="236"/>
      <c r="AA13" s="236"/>
    </row>
    <row r="14" spans="1:30" ht="12.75" customHeight="1" x14ac:dyDescent="0.25">
      <c r="A14" s="38"/>
      <c r="B14" s="222" t="s">
        <v>15</v>
      </c>
      <c r="C14" s="222"/>
      <c r="D14" s="222"/>
      <c r="E14" s="222"/>
      <c r="F14" s="222"/>
      <c r="G14" s="222"/>
      <c r="H14" s="223"/>
      <c r="I14" s="223"/>
      <c r="J14" s="223"/>
      <c r="K14" s="227"/>
      <c r="L14" s="228"/>
      <c r="M14" s="229"/>
      <c r="N14" s="223"/>
      <c r="O14" s="223"/>
      <c r="P14" s="223"/>
      <c r="Q14" s="233"/>
      <c r="R14" s="234"/>
      <c r="S14" s="235"/>
      <c r="T14" s="38"/>
      <c r="V14" s="236"/>
      <c r="W14" s="236"/>
      <c r="X14" s="236"/>
      <c r="Y14" s="236"/>
      <c r="Z14" s="236"/>
      <c r="AA14" s="236"/>
    </row>
    <row r="15" spans="1:30" ht="15" customHeight="1" thickBot="1" x14ac:dyDescent="0.3">
      <c r="A15" s="38"/>
      <c r="B15" s="180"/>
      <c r="C15" s="75"/>
      <c r="D15" s="75"/>
      <c r="E15" s="75"/>
      <c r="F15" s="75"/>
      <c r="G15" s="7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38"/>
    </row>
    <row r="16" spans="1:30" ht="4.5" customHeight="1" thickTop="1" x14ac:dyDescent="0.25">
      <c r="A16" s="38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8"/>
    </row>
    <row r="17" spans="1:30" ht="6" customHeight="1" x14ac:dyDescent="0.25">
      <c r="A17" s="38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38"/>
    </row>
    <row r="18" spans="1:30" ht="18" customHeight="1" x14ac:dyDescent="0.25">
      <c r="A18" s="38"/>
      <c r="B18" s="45" t="s">
        <v>171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8"/>
    </row>
    <row r="19" spans="1:30" ht="34.5" customHeight="1" x14ac:dyDescent="0.25">
      <c r="A19" s="38"/>
      <c r="B19" s="207" t="s">
        <v>64</v>
      </c>
      <c r="C19" s="208"/>
      <c r="D19" s="208"/>
      <c r="E19" s="208"/>
      <c r="F19" s="208"/>
      <c r="G19" s="208"/>
      <c r="H19" s="208"/>
      <c r="I19" s="208"/>
      <c r="J19" s="209"/>
      <c r="L19" s="210" t="s">
        <v>16</v>
      </c>
      <c r="M19" s="211"/>
      <c r="N19" s="211"/>
      <c r="O19" s="211"/>
      <c r="P19" s="211"/>
      <c r="Q19" s="211"/>
      <c r="R19" s="211"/>
      <c r="S19" s="211"/>
      <c r="T19" s="38"/>
      <c r="V19" s="236" t="s">
        <v>166</v>
      </c>
      <c r="W19" s="236"/>
      <c r="X19" s="236"/>
      <c r="Y19" s="236"/>
      <c r="Z19" s="236"/>
      <c r="AA19" s="236"/>
    </row>
    <row r="20" spans="1:30" ht="34.5" customHeight="1" x14ac:dyDescent="0.25">
      <c r="A20" s="38"/>
      <c r="B20" s="199" t="s">
        <v>64</v>
      </c>
      <c r="C20" s="200"/>
      <c r="D20" s="200"/>
      <c r="E20" s="200"/>
      <c r="F20" s="200"/>
      <c r="G20" s="200"/>
      <c r="H20" s="200"/>
      <c r="I20" s="200"/>
      <c r="J20" s="201"/>
      <c r="L20" s="202" t="s">
        <v>150</v>
      </c>
      <c r="M20" s="202"/>
      <c r="N20" s="202"/>
      <c r="O20" s="202"/>
      <c r="P20" s="202"/>
      <c r="Q20" s="202"/>
      <c r="R20" s="202"/>
      <c r="S20" s="202"/>
      <c r="T20" s="38"/>
    </row>
    <row r="21" spans="1:30" ht="34.5" customHeight="1" thickBot="1" x14ac:dyDescent="0.3">
      <c r="A21" s="38"/>
      <c r="B21" s="204" t="s">
        <v>64</v>
      </c>
      <c r="C21" s="205"/>
      <c r="D21" s="205"/>
      <c r="E21" s="205"/>
      <c r="F21" s="205"/>
      <c r="G21" s="205"/>
      <c r="H21" s="205"/>
      <c r="I21" s="205"/>
      <c r="J21" s="206"/>
      <c r="L21" s="203"/>
      <c r="M21" s="203"/>
      <c r="N21" s="203"/>
      <c r="O21" s="203"/>
      <c r="P21" s="203"/>
      <c r="Q21" s="203"/>
      <c r="R21" s="203"/>
      <c r="S21" s="203"/>
      <c r="T21" s="38"/>
      <c r="V21" s="12"/>
    </row>
    <row r="22" spans="1:30" ht="17.25" customHeight="1" thickTop="1" x14ac:dyDescent="0.25">
      <c r="A22" s="38"/>
      <c r="B22" s="46" t="s">
        <v>8</v>
      </c>
      <c r="C22" s="1"/>
      <c r="D22" s="1"/>
      <c r="E22" s="1"/>
      <c r="F22" s="1"/>
      <c r="G22" s="1"/>
      <c r="H22" s="1"/>
      <c r="I22" s="1"/>
      <c r="J22" s="1"/>
      <c r="L22" s="30"/>
      <c r="M22" s="30"/>
      <c r="N22" s="30"/>
      <c r="O22" s="30"/>
      <c r="P22" s="30"/>
      <c r="Q22" s="30"/>
      <c r="R22" s="30"/>
      <c r="S22" s="30"/>
      <c r="T22" s="38"/>
    </row>
    <row r="23" spans="1:30" ht="26.25" customHeight="1" x14ac:dyDescent="0.25">
      <c r="A23" s="38"/>
      <c r="B23" s="243"/>
      <c r="C23" s="244"/>
      <c r="D23" s="244"/>
      <c r="E23" s="244"/>
      <c r="F23" s="244"/>
      <c r="G23" s="244"/>
      <c r="H23" s="244"/>
      <c r="I23" s="244"/>
      <c r="J23" s="245"/>
      <c r="L23" s="30"/>
      <c r="M23" s="30"/>
      <c r="N23" s="30"/>
      <c r="O23" s="30"/>
      <c r="P23" s="30"/>
      <c r="Q23" s="30"/>
      <c r="R23" s="30"/>
      <c r="S23" s="30"/>
      <c r="T23" s="38"/>
    </row>
    <row r="24" spans="1:30" ht="6" customHeight="1" x14ac:dyDescent="0.25">
      <c r="A24" s="38"/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38"/>
      <c r="AD24"/>
    </row>
    <row r="25" spans="1:30" ht="26.25" customHeight="1" x14ac:dyDescent="0.25">
      <c r="A25" s="38"/>
      <c r="B25" s="265" t="s">
        <v>35</v>
      </c>
      <c r="C25" s="266"/>
      <c r="D25" s="212"/>
      <c r="E25" s="213"/>
      <c r="F25" s="213"/>
      <c r="G25" s="213"/>
      <c r="H25" s="213"/>
      <c r="I25" s="213"/>
      <c r="J25" s="214"/>
      <c r="K25" s="21"/>
      <c r="L25" s="267" t="s">
        <v>36</v>
      </c>
      <c r="M25" s="268"/>
      <c r="N25" s="269"/>
      <c r="O25" s="212"/>
      <c r="P25" s="213"/>
      <c r="Q25" s="213"/>
      <c r="R25" s="213"/>
      <c r="S25" s="214"/>
      <c r="T25" s="38"/>
      <c r="V25" s="47" t="s">
        <v>167</v>
      </c>
      <c r="W25" s="18"/>
      <c r="X25" s="18"/>
      <c r="Y25" s="18"/>
      <c r="Z25" s="18"/>
      <c r="AA25" s="18"/>
      <c r="AD25"/>
    </row>
    <row r="26" spans="1:30" ht="15.75" customHeight="1" x14ac:dyDescent="0.25">
      <c r="A26" s="38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38"/>
    </row>
    <row r="27" spans="1:30" s="31" customFormat="1" ht="34.5" customHeight="1" x14ac:dyDescent="0.25">
      <c r="A27" s="40"/>
      <c r="B27" s="246" t="s">
        <v>26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40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5">
      <c r="A28" s="38"/>
      <c r="B28" s="247" t="s">
        <v>37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70"/>
      <c r="Q28" s="271"/>
      <c r="R28" s="272"/>
      <c r="S28" s="5"/>
      <c r="T28" s="38"/>
    </row>
    <row r="29" spans="1:30" ht="15.75" customHeight="1" x14ac:dyDescent="0.25">
      <c r="A29" s="38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73"/>
      <c r="Q29" s="274"/>
      <c r="R29" s="275"/>
      <c r="S29" s="5"/>
      <c r="T29" s="38"/>
    </row>
    <row r="30" spans="1:30" ht="15.75" customHeight="1" x14ac:dyDescent="0.25">
      <c r="A30" s="38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8"/>
    </row>
    <row r="31" spans="1:30" ht="15.75" customHeight="1" x14ac:dyDescent="0.25">
      <c r="A31" s="38"/>
      <c r="B31" s="249" t="s">
        <v>151</v>
      </c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38"/>
    </row>
    <row r="32" spans="1:30" s="3" customFormat="1" ht="14.25" customHeight="1" x14ac:dyDescent="0.25">
      <c r="A32" s="38"/>
      <c r="B32" s="148" t="s">
        <v>61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8"/>
      <c r="AB32"/>
      <c r="AC32"/>
      <c r="AD32" s="5"/>
    </row>
    <row r="33" spans="1:32" s="3" customFormat="1" ht="25.5" customHeight="1" x14ac:dyDescent="0.25">
      <c r="A33" s="38"/>
      <c r="B33" s="70">
        <v>1</v>
      </c>
      <c r="C33" s="276" t="s">
        <v>152</v>
      </c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8"/>
      <c r="P33" s="279"/>
      <c r="Q33" s="280"/>
      <c r="R33" s="280"/>
      <c r="S33" s="281"/>
      <c r="T33" s="38"/>
      <c r="AB33"/>
      <c r="AC33"/>
      <c r="AD33" s="5"/>
    </row>
    <row r="34" spans="1:32" s="3" customFormat="1" ht="25.5" customHeight="1" x14ac:dyDescent="0.25">
      <c r="A34" s="38"/>
      <c r="B34" s="71">
        <v>2</v>
      </c>
      <c r="C34" s="255" t="s">
        <v>153</v>
      </c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7"/>
      <c r="P34" s="282"/>
      <c r="Q34" s="283"/>
      <c r="R34" s="283"/>
      <c r="S34" s="284"/>
      <c r="T34" s="38"/>
      <c r="AB34"/>
      <c r="AC34"/>
      <c r="AD34" s="5"/>
    </row>
    <row r="35" spans="1:32" s="3" customFormat="1" ht="25.5" customHeight="1" x14ac:dyDescent="0.25">
      <c r="A35" s="38"/>
      <c r="B35" s="72">
        <v>3</v>
      </c>
      <c r="C35" s="237" t="s">
        <v>154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9"/>
      <c r="P35" s="240"/>
      <c r="Q35" s="241"/>
      <c r="R35" s="241"/>
      <c r="S35" s="242"/>
      <c r="T35" s="38"/>
      <c r="AB35"/>
      <c r="AC35"/>
      <c r="AD35" s="5"/>
    </row>
    <row r="36" spans="1:32" s="3" customFormat="1" ht="19.5" customHeight="1" x14ac:dyDescent="0.25">
      <c r="A36" s="38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38"/>
      <c r="AB36"/>
      <c r="AC36"/>
      <c r="AD36" s="5"/>
    </row>
    <row r="37" spans="1:32" s="3" customFormat="1" ht="15.75" customHeight="1" x14ac:dyDescent="0.25">
      <c r="A37" s="38"/>
      <c r="B37" s="249" t="s">
        <v>155</v>
      </c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38"/>
      <c r="AB37"/>
      <c r="AC37"/>
      <c r="AD37" s="5"/>
    </row>
    <row r="38" spans="1:32" s="3" customFormat="1" ht="9.75" customHeight="1" x14ac:dyDescent="0.25">
      <c r="A38" s="38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8"/>
      <c r="AB38"/>
      <c r="AC38"/>
      <c r="AD38" s="5"/>
    </row>
    <row r="39" spans="1:32" s="3" customFormat="1" ht="25.5" customHeight="1" thickBot="1" x14ac:dyDescent="0.3">
      <c r="A39" s="38"/>
      <c r="B39" s="73">
        <v>4</v>
      </c>
      <c r="C39" s="250" t="s">
        <v>184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2"/>
      <c r="P39" s="49" t="s">
        <v>5</v>
      </c>
      <c r="Q39" s="253"/>
      <c r="R39" s="253"/>
      <c r="S39" s="254"/>
      <c r="T39" s="38"/>
      <c r="V39" s="236" t="s">
        <v>53</v>
      </c>
      <c r="W39" s="236"/>
      <c r="X39" s="236"/>
      <c r="Y39" s="236"/>
      <c r="Z39" s="236"/>
      <c r="AA39" s="236"/>
      <c r="AB39"/>
      <c r="AC39"/>
      <c r="AD39" s="5"/>
    </row>
    <row r="40" spans="1:32" s="3" customFormat="1" ht="25.5" customHeight="1" thickBot="1" x14ac:dyDescent="0.3">
      <c r="A40" s="38"/>
      <c r="B40" s="71">
        <v>5</v>
      </c>
      <c r="C40" s="255" t="s">
        <v>200</v>
      </c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7"/>
      <c r="P40" s="50" t="s">
        <v>5</v>
      </c>
      <c r="Q40" s="258" t="str">
        <f>IF(SUM((Q39/98)*2)=0,"",SUM((Q39/98)*2))</f>
        <v/>
      </c>
      <c r="R40" s="258"/>
      <c r="S40" s="259"/>
      <c r="T40" s="38"/>
      <c r="V40" s="176" t="s">
        <v>143</v>
      </c>
      <c r="W40" s="177"/>
      <c r="X40" s="177"/>
      <c r="Y40" s="178"/>
      <c r="Z40" s="179"/>
      <c r="AA40" s="177"/>
      <c r="AB40" s="354" t="s">
        <v>191</v>
      </c>
      <c r="AC40" s="354"/>
      <c r="AD40" s="354"/>
      <c r="AE40" s="354"/>
      <c r="AF40" s="354"/>
    </row>
    <row r="41" spans="1:32" s="3" customFormat="1" ht="25.5" customHeight="1" x14ac:dyDescent="0.25">
      <c r="A41" s="38"/>
      <c r="B41" s="74">
        <v>6</v>
      </c>
      <c r="C41" s="260" t="s">
        <v>66</v>
      </c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2"/>
      <c r="P41" s="52" t="s">
        <v>5</v>
      </c>
      <c r="Q41" s="263" t="str">
        <f>IF(SUM(Q39:S40)=0,"",SUM(Q39:S40))</f>
        <v/>
      </c>
      <c r="R41" s="263"/>
      <c r="S41" s="264"/>
      <c r="T41" s="38"/>
      <c r="V41" s="47" t="s">
        <v>24</v>
      </c>
      <c r="W41" s="53"/>
      <c r="X41" s="53"/>
      <c r="Y41" s="53"/>
      <c r="Z41" s="48"/>
      <c r="AA41" s="53"/>
      <c r="AB41" s="353" t="s">
        <v>190</v>
      </c>
      <c r="AC41" s="353"/>
      <c r="AD41" s="353"/>
      <c r="AE41" s="353"/>
      <c r="AF41" s="353"/>
    </row>
    <row r="42" spans="1:32" s="3" customFormat="1" ht="25.5" customHeight="1" x14ac:dyDescent="0.25">
      <c r="A42" s="38"/>
      <c r="B42" s="70">
        <v>7</v>
      </c>
      <c r="C42" s="300" t="s">
        <v>156</v>
      </c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8"/>
      <c r="P42" s="49" t="s">
        <v>5</v>
      </c>
      <c r="Q42" s="253"/>
      <c r="R42" s="253"/>
      <c r="S42" s="254"/>
      <c r="T42" s="38"/>
      <c r="AB42"/>
      <c r="AC42"/>
      <c r="AD42" s="5"/>
    </row>
    <row r="43" spans="1:32" s="3" customFormat="1" ht="25.5" customHeight="1" x14ac:dyDescent="0.25">
      <c r="A43" s="38"/>
      <c r="B43" s="72">
        <v>8</v>
      </c>
      <c r="C43" s="301" t="s">
        <v>185</v>
      </c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3"/>
      <c r="P43" s="51" t="s">
        <v>5</v>
      </c>
      <c r="Q43" s="304"/>
      <c r="R43" s="304"/>
      <c r="S43" s="305"/>
      <c r="T43" s="38"/>
      <c r="AB43"/>
      <c r="AC43"/>
      <c r="AD43" s="5"/>
    </row>
    <row r="44" spans="1:32" s="3" customFormat="1" ht="14.25" customHeight="1" x14ac:dyDescent="0.25">
      <c r="A44" s="38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8"/>
      <c r="AB44"/>
      <c r="AC44"/>
      <c r="AD44" s="5"/>
    </row>
    <row r="45" spans="1:32" s="3" customFormat="1" ht="15.75" customHeight="1" x14ac:dyDescent="0.25">
      <c r="A45" s="38"/>
      <c r="B45" s="249" t="s">
        <v>157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38"/>
      <c r="V45" s="317" t="s">
        <v>6</v>
      </c>
      <c r="W45" s="317"/>
      <c r="X45" s="317"/>
      <c r="Y45" s="317"/>
      <c r="Z45" s="317"/>
      <c r="AA45" s="29"/>
      <c r="AB45"/>
      <c r="AC45"/>
      <c r="AD45" s="5"/>
    </row>
    <row r="46" spans="1:32" s="3" customFormat="1" ht="9.75" customHeight="1" x14ac:dyDescent="0.25">
      <c r="A46" s="38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8"/>
      <c r="AB46"/>
      <c r="AC46"/>
      <c r="AD46" s="5"/>
    </row>
    <row r="47" spans="1:32" ht="25.5" customHeight="1" x14ac:dyDescent="0.25">
      <c r="A47" s="38"/>
      <c r="B47" s="70">
        <v>9</v>
      </c>
      <c r="C47" s="300" t="s">
        <v>187</v>
      </c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7"/>
      <c r="P47" s="49" t="s">
        <v>5</v>
      </c>
      <c r="Q47" s="253"/>
      <c r="R47" s="253"/>
      <c r="S47" s="254"/>
      <c r="T47" s="38"/>
      <c r="V47" s="12"/>
      <c r="AC47" s="75" t="s">
        <v>27</v>
      </c>
      <c r="AD47" s="2"/>
    </row>
    <row r="48" spans="1:32" ht="25.5" customHeight="1" thickBot="1" x14ac:dyDescent="0.3">
      <c r="A48" s="38"/>
      <c r="B48" s="144">
        <v>10</v>
      </c>
      <c r="C48" s="308" t="s">
        <v>186</v>
      </c>
      <c r="D48" s="309"/>
      <c r="E48" s="309"/>
      <c r="F48" s="309"/>
      <c r="G48" s="309"/>
      <c r="H48" s="309"/>
      <c r="I48" s="309"/>
      <c r="J48" s="309"/>
      <c r="K48" s="309"/>
      <c r="L48" s="314" t="s">
        <v>34</v>
      </c>
      <c r="M48" s="315"/>
      <c r="N48" s="310">
        <v>8.2000000000000003E-2</v>
      </c>
      <c r="O48" s="311"/>
      <c r="P48" s="151" t="s">
        <v>5</v>
      </c>
      <c r="Q48" s="312" t="str">
        <f>IF(Q43*N48=0,"",SUM(Q43*N48))</f>
        <v/>
      </c>
      <c r="R48" s="312"/>
      <c r="S48" s="313"/>
      <c r="T48" s="38"/>
      <c r="V48" s="316" t="s">
        <v>189</v>
      </c>
      <c r="W48" s="316"/>
      <c r="X48" s="316"/>
      <c r="Y48" s="316"/>
      <c r="Z48" s="316"/>
      <c r="AA48" s="316"/>
      <c r="AC48" s="155">
        <v>8.2000000000000003E-2</v>
      </c>
      <c r="AD48" s="155">
        <v>9.1999999999999998E-2</v>
      </c>
    </row>
    <row r="49" spans="1:32" ht="25.5" customHeight="1" x14ac:dyDescent="0.25">
      <c r="A49" s="38"/>
      <c r="B49" s="72">
        <v>11</v>
      </c>
      <c r="C49" s="295" t="s">
        <v>65</v>
      </c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7"/>
      <c r="P49" s="150" t="s">
        <v>5</v>
      </c>
      <c r="Q49" s="298" t="str">
        <f>IF(SUM(Q41)=0,"",SUM(Q41))</f>
        <v/>
      </c>
      <c r="R49" s="298"/>
      <c r="S49" s="299"/>
      <c r="T49" s="38"/>
      <c r="V49" s="47" t="s">
        <v>67</v>
      </c>
      <c r="W49" s="48"/>
      <c r="X49" s="48"/>
      <c r="Y49" s="48"/>
      <c r="Z49" s="48"/>
      <c r="AA49" s="48"/>
    </row>
    <row r="50" spans="1:32" s="3" customFormat="1" ht="14.25" customHeight="1" x14ac:dyDescent="0.25">
      <c r="A50" s="38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8"/>
      <c r="AB50"/>
      <c r="AC50"/>
      <c r="AD50" s="5"/>
    </row>
    <row r="51" spans="1:32" s="3" customFormat="1" ht="15.75" customHeight="1" x14ac:dyDescent="0.25">
      <c r="A51" s="38"/>
      <c r="B51" s="249" t="s">
        <v>172</v>
      </c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38"/>
      <c r="V51"/>
      <c r="W51"/>
      <c r="X51"/>
      <c r="Y51"/>
      <c r="Z51"/>
      <c r="AA51"/>
      <c r="AB51"/>
      <c r="AC51"/>
      <c r="AD51" s="5"/>
    </row>
    <row r="52" spans="1:32" s="3" customFormat="1" ht="9.75" customHeight="1" x14ac:dyDescent="0.25">
      <c r="A52" s="38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8"/>
      <c r="AB52"/>
      <c r="AC52"/>
      <c r="AD52" s="5"/>
    </row>
    <row r="53" spans="1:32" ht="25.5" customHeight="1" thickBot="1" x14ac:dyDescent="0.3">
      <c r="A53" s="38"/>
      <c r="B53" s="147">
        <v>12</v>
      </c>
      <c r="C53" s="285" t="s">
        <v>188</v>
      </c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7"/>
      <c r="P53" s="152" t="s">
        <v>5</v>
      </c>
      <c r="Q53" s="288" t="str">
        <f>IF(OR(Q47="",Q48="",Q49=""),"",MIN(Q47:S49)/2)</f>
        <v/>
      </c>
      <c r="R53" s="288"/>
      <c r="S53" s="289"/>
      <c r="T53" s="38"/>
      <c r="V53" s="236" t="s">
        <v>161</v>
      </c>
      <c r="W53" s="236"/>
      <c r="X53" s="236"/>
      <c r="Y53" s="236"/>
      <c r="Z53" s="236"/>
      <c r="AA53" s="236"/>
      <c r="AB53" s="215" t="s">
        <v>146</v>
      </c>
      <c r="AC53" s="215"/>
      <c r="AD53" s="215"/>
      <c r="AE53" s="215"/>
      <c r="AF53" s="215"/>
    </row>
    <row r="54" spans="1:32" ht="25.5" customHeight="1" x14ac:dyDescent="0.25">
      <c r="A54" s="38"/>
      <c r="B54" s="71">
        <v>13</v>
      </c>
      <c r="C54" s="290" t="s">
        <v>28</v>
      </c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2"/>
      <c r="P54" s="50" t="s">
        <v>5</v>
      </c>
      <c r="Q54" s="293"/>
      <c r="R54" s="293"/>
      <c r="S54" s="294"/>
      <c r="T54" s="38"/>
      <c r="V54" s="318" t="s">
        <v>177</v>
      </c>
      <c r="W54" s="318"/>
      <c r="X54" s="318"/>
      <c r="Y54" s="318"/>
      <c r="Z54" s="318"/>
      <c r="AA54" s="318"/>
    </row>
    <row r="55" spans="1:32" ht="25.5" customHeight="1" x14ac:dyDescent="0.25">
      <c r="A55" s="38"/>
      <c r="B55" s="71">
        <v>14</v>
      </c>
      <c r="C55" s="290" t="s">
        <v>29</v>
      </c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2"/>
      <c r="P55" s="50" t="s">
        <v>5</v>
      </c>
      <c r="Q55" s="293"/>
      <c r="R55" s="293"/>
      <c r="S55" s="294"/>
      <c r="T55" s="38"/>
      <c r="V55"/>
      <c r="W55"/>
      <c r="X55"/>
      <c r="Y55"/>
      <c r="Z55"/>
      <c r="AA55"/>
    </row>
    <row r="56" spans="1:32" ht="25.5" customHeight="1" x14ac:dyDescent="0.25">
      <c r="A56" s="38"/>
      <c r="B56" s="71">
        <v>15</v>
      </c>
      <c r="C56" s="290" t="s">
        <v>30</v>
      </c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2"/>
      <c r="P56" s="50" t="s">
        <v>5</v>
      </c>
      <c r="Q56" s="293"/>
      <c r="R56" s="293"/>
      <c r="S56" s="294"/>
      <c r="T56" s="38"/>
      <c r="V56"/>
      <c r="W56"/>
      <c r="X56"/>
      <c r="Y56"/>
      <c r="Z56"/>
      <c r="AA56"/>
    </row>
    <row r="57" spans="1:32" ht="25.5" customHeight="1" x14ac:dyDescent="0.25">
      <c r="A57" s="38"/>
      <c r="B57" s="71">
        <v>16</v>
      </c>
      <c r="C57" s="290" t="s">
        <v>31</v>
      </c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2"/>
      <c r="P57" s="50" t="s">
        <v>5</v>
      </c>
      <c r="Q57" s="293"/>
      <c r="R57" s="293"/>
      <c r="S57" s="294"/>
      <c r="T57" s="38"/>
      <c r="V57"/>
      <c r="W57"/>
      <c r="X57"/>
      <c r="Y57"/>
      <c r="Z57"/>
      <c r="AA57"/>
    </row>
    <row r="58" spans="1:32" ht="25.5" customHeight="1" x14ac:dyDescent="0.25">
      <c r="A58" s="38"/>
      <c r="B58" s="74">
        <v>17</v>
      </c>
      <c r="C58" s="260" t="s">
        <v>170</v>
      </c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2"/>
      <c r="P58" s="52" t="s">
        <v>5</v>
      </c>
      <c r="Q58" s="319" t="str">
        <f>IF(SUM(Q53:S57)=0,"",SUM(Q53:S57))</f>
        <v/>
      </c>
      <c r="R58" s="319"/>
      <c r="S58" s="320"/>
      <c r="T58" s="38"/>
      <c r="V58" s="47" t="s">
        <v>24</v>
      </c>
      <c r="W58" s="48"/>
      <c r="X58" s="48"/>
      <c r="Y58" s="48"/>
      <c r="Z58" s="48"/>
      <c r="AA58" s="48"/>
      <c r="AB58" s="215" t="s">
        <v>192</v>
      </c>
      <c r="AC58" s="215"/>
      <c r="AD58" s="215"/>
      <c r="AE58" s="215"/>
      <c r="AF58" s="215"/>
    </row>
    <row r="59" spans="1:32" ht="16.5" customHeight="1" x14ac:dyDescent="0.25">
      <c r="A59" s="38"/>
      <c r="B59" s="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8"/>
    </row>
    <row r="60" spans="1:32" ht="15.75" customHeight="1" x14ac:dyDescent="0.25">
      <c r="A60" s="38"/>
      <c r="B60" s="249" t="s">
        <v>17</v>
      </c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38"/>
    </row>
    <row r="61" spans="1:32" ht="9.75" customHeight="1" x14ac:dyDescent="0.25">
      <c r="A61" s="38"/>
      <c r="B61" s="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8"/>
    </row>
    <row r="62" spans="1:32" ht="25.5" customHeight="1" x14ac:dyDescent="0.25">
      <c r="A62" s="38"/>
      <c r="B62" s="70">
        <v>18</v>
      </c>
      <c r="C62" s="330" t="s">
        <v>32</v>
      </c>
      <c r="D62" s="331"/>
      <c r="E62" s="332"/>
      <c r="F62" s="333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5"/>
      <c r="T62" s="38"/>
    </row>
    <row r="63" spans="1:32" ht="25.5" customHeight="1" x14ac:dyDescent="0.25">
      <c r="A63" s="38"/>
      <c r="B63" s="71">
        <v>19</v>
      </c>
      <c r="C63" s="336" t="s">
        <v>33</v>
      </c>
      <c r="D63" s="337"/>
      <c r="E63" s="338"/>
      <c r="F63" s="339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1"/>
      <c r="T63" s="38"/>
    </row>
    <row r="64" spans="1:32" ht="25.5" customHeight="1" x14ac:dyDescent="0.25">
      <c r="A64" s="38"/>
      <c r="B64" s="72">
        <v>20</v>
      </c>
      <c r="C64" s="342" t="s">
        <v>179</v>
      </c>
      <c r="D64" s="343"/>
      <c r="E64" s="344"/>
      <c r="F64" s="345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7"/>
      <c r="T64" s="38"/>
    </row>
    <row r="65" spans="1:27" ht="11.25" customHeight="1" x14ac:dyDescent="0.25">
      <c r="A65" s="38"/>
      <c r="B65" s="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38"/>
    </row>
    <row r="66" spans="1:27" ht="38.25" customHeight="1" x14ac:dyDescent="0.25">
      <c r="A66" s="38"/>
      <c r="B66" s="54" t="s">
        <v>68</v>
      </c>
      <c r="C66" s="349" t="s">
        <v>168</v>
      </c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8"/>
    </row>
    <row r="67" spans="1:27" ht="25.5" customHeight="1" x14ac:dyDescent="0.25">
      <c r="A67" s="38"/>
      <c r="B67" s="54"/>
      <c r="C67" s="348" t="s">
        <v>169</v>
      </c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8"/>
    </row>
    <row r="68" spans="1:27" ht="15.75" customHeight="1" x14ac:dyDescent="0.25">
      <c r="A68" s="38"/>
      <c r="B68" s="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8"/>
    </row>
    <row r="69" spans="1:27" ht="15.75" customHeight="1" x14ac:dyDescent="0.25">
      <c r="A69" s="38"/>
      <c r="B69" s="249" t="s">
        <v>193</v>
      </c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38"/>
      <c r="V69" s="181" t="s">
        <v>162</v>
      </c>
      <c r="W69" s="79"/>
      <c r="X69" s="79"/>
      <c r="Y69" s="79"/>
      <c r="Z69" s="79"/>
      <c r="AA69" s="80"/>
    </row>
    <row r="70" spans="1:27" ht="8.25" customHeight="1" x14ac:dyDescent="0.25">
      <c r="A70" s="38"/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38"/>
    </row>
    <row r="71" spans="1:27" ht="24" customHeight="1" x14ac:dyDescent="0.25">
      <c r="A71" s="38"/>
      <c r="B71" s="153"/>
      <c r="C71" s="328" t="s">
        <v>38</v>
      </c>
      <c r="D71" s="328"/>
      <c r="E71" s="328"/>
      <c r="F71" s="328"/>
      <c r="G71" s="328"/>
      <c r="H71" s="359" t="s">
        <v>9</v>
      </c>
      <c r="I71" s="360"/>
      <c r="J71" s="357"/>
      <c r="K71" s="358"/>
      <c r="L71" s="33"/>
      <c r="M71" s="33"/>
      <c r="N71" s="33"/>
      <c r="O71" s="33"/>
      <c r="P71" s="33"/>
      <c r="Q71" s="33"/>
      <c r="R71" s="33"/>
      <c r="S71" s="33"/>
      <c r="T71" s="38"/>
      <c r="U71"/>
      <c r="V71" s="47" t="s">
        <v>160</v>
      </c>
      <c r="W71" s="47"/>
      <c r="X71" s="47"/>
      <c r="Y71" s="47"/>
      <c r="Z71" s="47"/>
      <c r="AA71" s="47"/>
    </row>
    <row r="72" spans="1:27" ht="19.5" customHeight="1" x14ac:dyDescent="0.25">
      <c r="A72" s="38"/>
      <c r="B72" s="153"/>
      <c r="C72" s="328" t="s">
        <v>12</v>
      </c>
      <c r="D72" s="328"/>
      <c r="E72" s="328"/>
      <c r="F72" s="328"/>
      <c r="G72" s="328"/>
      <c r="H72" s="34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8"/>
    </row>
    <row r="73" spans="1:27" ht="19.5" customHeight="1" x14ac:dyDescent="0.25">
      <c r="A73" s="38"/>
      <c r="B73" s="153"/>
      <c r="C73" s="42" t="s">
        <v>54</v>
      </c>
      <c r="D73" s="42"/>
      <c r="E73" s="42"/>
      <c r="F73" s="42"/>
      <c r="G73" s="42"/>
      <c r="H73" s="34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8"/>
    </row>
    <row r="74" spans="1:27" ht="19.5" customHeight="1" x14ac:dyDescent="0.25">
      <c r="A74" s="38"/>
      <c r="B74" s="153"/>
      <c r="C74" s="143" t="s">
        <v>173</v>
      </c>
      <c r="D74" s="42"/>
      <c r="E74" s="42"/>
      <c r="F74" s="42"/>
      <c r="G74" s="42"/>
      <c r="H74" s="34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8"/>
    </row>
    <row r="75" spans="1:27" ht="19.5" customHeight="1" x14ac:dyDescent="0.25">
      <c r="A75" s="38"/>
      <c r="B75" s="153"/>
      <c r="C75" s="328" t="s">
        <v>11</v>
      </c>
      <c r="D75" s="328"/>
      <c r="E75" s="328"/>
      <c r="F75" s="328"/>
      <c r="G75" s="328"/>
      <c r="H75" s="34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8"/>
    </row>
    <row r="76" spans="1:27" ht="19.5" customHeight="1" x14ac:dyDescent="0.25">
      <c r="A76" s="38"/>
      <c r="B76" s="153"/>
      <c r="C76" s="42" t="s">
        <v>10</v>
      </c>
      <c r="D76" s="42"/>
      <c r="E76" s="42"/>
      <c r="F76" s="42"/>
      <c r="G76" s="42"/>
      <c r="H76" s="34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8"/>
    </row>
    <row r="77" spans="1:27" ht="19.5" customHeight="1" x14ac:dyDescent="0.25">
      <c r="A77" s="38"/>
      <c r="B77" s="153"/>
      <c r="C77" s="145" t="s">
        <v>18</v>
      </c>
      <c r="D77" s="145"/>
      <c r="E77" s="145"/>
      <c r="F77" s="145"/>
      <c r="G77" s="145"/>
      <c r="H77" s="34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8"/>
    </row>
    <row r="78" spans="1:27" ht="19.5" customHeight="1" x14ac:dyDescent="0.25">
      <c r="A78" s="38"/>
      <c r="B78" s="153"/>
      <c r="C78" s="145" t="s">
        <v>55</v>
      </c>
      <c r="D78" s="145"/>
      <c r="E78" s="145"/>
      <c r="F78" s="145"/>
      <c r="G78" s="145"/>
      <c r="H78" s="34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8"/>
    </row>
    <row r="79" spans="1:27" ht="12.75" customHeight="1" x14ac:dyDescent="0.25">
      <c r="A79" s="38"/>
      <c r="B79" s="153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8"/>
      <c r="V79" s="317" t="s">
        <v>7</v>
      </c>
      <c r="W79" s="317"/>
      <c r="X79" s="317"/>
      <c r="Y79" s="317"/>
      <c r="Z79" s="317"/>
      <c r="AA79" s="29"/>
    </row>
    <row r="80" spans="1:27" ht="19.5" customHeight="1" x14ac:dyDescent="0.25">
      <c r="A80" s="38"/>
      <c r="B80" s="153"/>
      <c r="C80" s="145" t="s">
        <v>56</v>
      </c>
      <c r="D80" s="145"/>
      <c r="E80" s="145"/>
      <c r="F80" s="145"/>
      <c r="G80" s="145"/>
      <c r="H80" s="34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8"/>
    </row>
    <row r="81" spans="1:30" ht="30" customHeight="1" x14ac:dyDescent="0.25">
      <c r="A81" s="38"/>
      <c r="B81" s="153"/>
      <c r="C81" s="355" t="s">
        <v>19</v>
      </c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8"/>
    </row>
    <row r="82" spans="1:30" ht="30" customHeight="1" x14ac:dyDescent="0.25">
      <c r="A82" s="38"/>
      <c r="B82" s="153"/>
      <c r="C82" s="355" t="s">
        <v>20</v>
      </c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8"/>
    </row>
    <row r="83" spans="1:30" ht="30" customHeight="1" x14ac:dyDescent="0.25">
      <c r="A83" s="38"/>
      <c r="B83" s="153"/>
      <c r="C83" s="355" t="s">
        <v>21</v>
      </c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8"/>
    </row>
    <row r="84" spans="1:30" ht="30" customHeight="1" x14ac:dyDescent="0.25">
      <c r="A84" s="38"/>
      <c r="B84" s="153"/>
      <c r="C84" s="355" t="s">
        <v>174</v>
      </c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8"/>
    </row>
    <row r="85" spans="1:30" ht="30" customHeight="1" x14ac:dyDescent="0.25">
      <c r="A85" s="38"/>
      <c r="B85" s="153"/>
      <c r="C85" s="355" t="s">
        <v>175</v>
      </c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8"/>
    </row>
    <row r="86" spans="1:30" ht="30" customHeight="1" x14ac:dyDescent="0.25">
      <c r="A86" s="38"/>
      <c r="B86" s="153"/>
      <c r="C86" s="355" t="s">
        <v>22</v>
      </c>
      <c r="D86" s="355"/>
      <c r="E86" s="355"/>
      <c r="F86" s="355"/>
      <c r="G86" s="355"/>
      <c r="H86" s="355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8"/>
    </row>
    <row r="87" spans="1:30" ht="19.5" customHeight="1" x14ac:dyDescent="0.25">
      <c r="A87" s="38"/>
      <c r="B87" s="153"/>
      <c r="C87" s="42" t="s">
        <v>23</v>
      </c>
      <c r="D87" s="42"/>
      <c r="E87" s="42"/>
      <c r="F87" s="42"/>
      <c r="G87" s="42"/>
      <c r="H87" s="34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8"/>
    </row>
    <row r="88" spans="1:30" ht="19.5" customHeight="1" x14ac:dyDescent="0.25">
      <c r="A88" s="38"/>
      <c r="B88" s="153"/>
      <c r="C88" s="145" t="s">
        <v>57</v>
      </c>
      <c r="D88" s="145"/>
      <c r="E88" s="145"/>
      <c r="F88" s="145"/>
      <c r="G88" s="145"/>
      <c r="H88" s="34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8"/>
    </row>
    <row r="89" spans="1:30" s="1" customFormat="1" ht="20.25" customHeight="1" x14ac:dyDescent="0.2">
      <c r="A89" s="41"/>
      <c r="B89" s="154"/>
      <c r="C89" s="43" t="s">
        <v>158</v>
      </c>
      <c r="D89" s="33"/>
      <c r="E89" s="33"/>
      <c r="F89" s="356"/>
      <c r="G89" s="356"/>
      <c r="H89" s="356"/>
      <c r="I89" s="356"/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41"/>
      <c r="V89" s="17" t="s">
        <v>13</v>
      </c>
      <c r="W89" s="18"/>
      <c r="X89" s="18"/>
      <c r="Y89" s="18"/>
      <c r="Z89" s="18"/>
      <c r="AA89" s="18"/>
      <c r="AD89" s="2"/>
    </row>
    <row r="90" spans="1:30" ht="4.5" customHeight="1" x14ac:dyDescent="0.25">
      <c r="A90" s="38"/>
      <c r="B90" s="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38"/>
    </row>
    <row r="91" spans="1:30" ht="20.25" customHeight="1" x14ac:dyDescent="0.25">
      <c r="A91" s="38"/>
      <c r="B91" s="6"/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8"/>
    </row>
    <row r="92" spans="1:30" ht="4.5" customHeight="1" x14ac:dyDescent="0.25">
      <c r="A92" s="38"/>
      <c r="B92" s="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38"/>
    </row>
    <row r="93" spans="1:30" ht="20.25" customHeight="1" x14ac:dyDescent="0.25">
      <c r="A93" s="38"/>
      <c r="B93" s="6"/>
      <c r="C93" s="329"/>
      <c r="D93" s="329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8"/>
    </row>
    <row r="94" spans="1:30" ht="19.5" customHeight="1" x14ac:dyDescent="0.25">
      <c r="A94" s="38"/>
      <c r="B94" s="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8"/>
    </row>
    <row r="95" spans="1:30" ht="16.5" x14ac:dyDescent="0.25">
      <c r="A95" s="38"/>
      <c r="B95" s="249" t="s">
        <v>144</v>
      </c>
      <c r="C95" s="249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38"/>
      <c r="V95" s="9"/>
    </row>
    <row r="96" spans="1:30" s="3" customFormat="1" ht="9.75" customHeight="1" x14ac:dyDescent="0.25">
      <c r="A96" s="38"/>
      <c r="S96" s="9"/>
      <c r="T96" s="38"/>
      <c r="V96" s="1"/>
      <c r="AB96"/>
      <c r="AC96"/>
      <c r="AD96" s="5"/>
    </row>
    <row r="97" spans="1:30" s="3" customFormat="1" ht="36.75" customHeight="1" x14ac:dyDescent="0.25">
      <c r="A97" s="38"/>
      <c r="B97" s="322" t="s">
        <v>199</v>
      </c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322"/>
      <c r="P97" s="322"/>
      <c r="Q97" s="322"/>
      <c r="R97" s="322"/>
      <c r="S97" s="322"/>
      <c r="T97" s="38"/>
      <c r="V97" s="1"/>
      <c r="AB97"/>
      <c r="AC97"/>
      <c r="AD97" s="5"/>
    </row>
    <row r="98" spans="1:30" s="3" customFormat="1" ht="8.25" customHeight="1" x14ac:dyDescent="0.25">
      <c r="A98" s="37"/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7"/>
      <c r="S98" s="58"/>
      <c r="T98" s="38"/>
      <c r="V98" s="1"/>
      <c r="Y98" s="8"/>
      <c r="AB98"/>
      <c r="AC98"/>
      <c r="AD98" s="5"/>
    </row>
    <row r="99" spans="1:30" s="3" customFormat="1" ht="56.25" customHeight="1" x14ac:dyDescent="0.25">
      <c r="A99" s="37"/>
      <c r="B99" s="350" t="s">
        <v>176</v>
      </c>
      <c r="C99" s="351"/>
      <c r="D99" s="351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190"/>
      <c r="T99" s="38"/>
      <c r="AB99"/>
      <c r="AC99"/>
      <c r="AD99" s="5"/>
    </row>
    <row r="100" spans="1:30" s="3" customFormat="1" ht="16.5" customHeight="1" x14ac:dyDescent="0.25">
      <c r="A100" s="37"/>
      <c r="B100" s="323"/>
      <c r="C100" s="324"/>
      <c r="D100" s="324"/>
      <c r="E100" s="324"/>
      <c r="F100" s="324"/>
      <c r="G100" s="324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5"/>
      <c r="T100" s="38"/>
      <c r="V100" s="188" t="s">
        <v>195</v>
      </c>
      <c r="W100" s="189"/>
      <c r="X100" s="189"/>
      <c r="Y100" s="189"/>
      <c r="Z100" s="189"/>
      <c r="AA100" s="189"/>
      <c r="AB100"/>
      <c r="AC100"/>
      <c r="AD100" s="5"/>
    </row>
    <row r="101" spans="1:30" s="3" customFormat="1" ht="16.5" customHeight="1" x14ac:dyDescent="0.25">
      <c r="A101" s="37"/>
      <c r="B101" s="323"/>
      <c r="C101" s="324"/>
      <c r="D101" s="324"/>
      <c r="E101" s="324"/>
      <c r="F101" s="324"/>
      <c r="G101" s="324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5"/>
      <c r="T101" s="38"/>
      <c r="V101" s="352" t="s">
        <v>196</v>
      </c>
      <c r="W101" s="352"/>
      <c r="X101" s="352"/>
      <c r="Y101" s="352"/>
      <c r="Z101" s="352"/>
      <c r="AA101" s="352"/>
      <c r="AB101"/>
      <c r="AC101"/>
      <c r="AD101" s="5"/>
    </row>
    <row r="102" spans="1:30" s="3" customFormat="1" ht="23.25" customHeight="1" x14ac:dyDescent="0.25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1"/>
      <c r="T102" s="38"/>
      <c r="V102" s="1"/>
      <c r="Y102" s="8"/>
      <c r="AB102"/>
      <c r="AC102"/>
      <c r="AD102" s="5"/>
    </row>
    <row r="103" spans="1:30" s="3" customFormat="1" ht="16.5" customHeight="1" x14ac:dyDescent="0.25">
      <c r="A103" s="37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1"/>
      <c r="T103" s="38"/>
      <c r="V103" s="1"/>
      <c r="Y103" s="8"/>
      <c r="AB103"/>
      <c r="AC103"/>
      <c r="AD103" s="5"/>
    </row>
    <row r="104" spans="1:30" s="3" customFormat="1" ht="18" customHeight="1" x14ac:dyDescent="0.25">
      <c r="A104" s="37"/>
      <c r="B104" s="62"/>
      <c r="C104" s="326"/>
      <c r="D104" s="326"/>
      <c r="E104" s="326"/>
      <c r="F104" s="326"/>
      <c r="G104" s="326"/>
      <c r="H104" s="326"/>
      <c r="I104" s="326"/>
      <c r="J104" s="63"/>
      <c r="K104" s="64"/>
      <c r="L104" s="327"/>
      <c r="M104" s="327"/>
      <c r="N104" s="327"/>
      <c r="O104" s="327"/>
      <c r="P104" s="327"/>
      <c r="Q104" s="327"/>
      <c r="R104" s="327"/>
      <c r="S104" s="61"/>
      <c r="T104" s="38"/>
      <c r="V104" s="1"/>
      <c r="Y104" s="8"/>
      <c r="AB104"/>
      <c r="AC104"/>
      <c r="AD104" s="5"/>
    </row>
    <row r="105" spans="1:30" s="3" customFormat="1" ht="14.25" customHeight="1" x14ac:dyDescent="0.25">
      <c r="A105" s="37"/>
      <c r="B105" s="62"/>
      <c r="C105" s="11" t="s">
        <v>2</v>
      </c>
      <c r="D105" s="63"/>
      <c r="E105" s="63"/>
      <c r="F105" s="10"/>
      <c r="G105" s="10"/>
      <c r="H105" s="10"/>
      <c r="I105" s="63"/>
      <c r="J105" s="63"/>
      <c r="K105" s="63"/>
      <c r="L105" s="321" t="s">
        <v>159</v>
      </c>
      <c r="M105" s="321"/>
      <c r="N105" s="321"/>
      <c r="O105" s="321"/>
      <c r="P105" s="321"/>
      <c r="Q105" s="321"/>
      <c r="R105" s="321"/>
      <c r="S105" s="61"/>
      <c r="T105" s="38"/>
      <c r="V105" s="1"/>
      <c r="Y105" s="8"/>
      <c r="AB105"/>
      <c r="AC105"/>
      <c r="AD105" s="5"/>
    </row>
    <row r="106" spans="1:30" s="3" customFormat="1" ht="6.75" customHeight="1" x14ac:dyDescent="0.25">
      <c r="A106" s="37"/>
      <c r="B106" s="65"/>
      <c r="C106" s="66"/>
      <c r="D106" s="66"/>
      <c r="E106" s="66" t="s">
        <v>0</v>
      </c>
      <c r="F106" s="66"/>
      <c r="G106" s="67"/>
      <c r="H106" s="67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9"/>
      <c r="T106" s="38"/>
      <c r="V106" s="1"/>
      <c r="AB106"/>
      <c r="AC106"/>
      <c r="AD106" s="5"/>
    </row>
    <row r="107" spans="1:30" s="3" customFormat="1" ht="6.75" customHeight="1" x14ac:dyDescent="0.25">
      <c r="A107" s="37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V107" s="1"/>
      <c r="AB107"/>
      <c r="AC107"/>
      <c r="AD107" s="5"/>
    </row>
  </sheetData>
  <sheetProtection algorithmName="SHA-512" hashValue="cturaK5faqALPViJw1ZneA9NZhS+dE03XJaiWq3u5ILD7EE9xSkRCU/ndcXT3lhPJt1XucVM71SNhFjsbxLjGw==" saltValue="vRRQ+Z/lCmWT3G9OlOb2og==" spinCount="100000" sheet="1" objects="1" scenarios="1"/>
  <mergeCells count="109">
    <mergeCell ref="V101:AA101"/>
    <mergeCell ref="AB41:AF41"/>
    <mergeCell ref="AB58:AF58"/>
    <mergeCell ref="AB40:AF40"/>
    <mergeCell ref="C91:S91"/>
    <mergeCell ref="C75:G75"/>
    <mergeCell ref="C81:S81"/>
    <mergeCell ref="C82:S82"/>
    <mergeCell ref="C83:S83"/>
    <mergeCell ref="V79:Z79"/>
    <mergeCell ref="C84:S84"/>
    <mergeCell ref="C85:S85"/>
    <mergeCell ref="C86:S86"/>
    <mergeCell ref="F89:S89"/>
    <mergeCell ref="C79:S79"/>
    <mergeCell ref="J71:K71"/>
    <mergeCell ref="H71:I71"/>
    <mergeCell ref="C55:O55"/>
    <mergeCell ref="Q55:S55"/>
    <mergeCell ref="C56:O56"/>
    <mergeCell ref="Q56:S56"/>
    <mergeCell ref="C57:O57"/>
    <mergeCell ref="Q57:S57"/>
    <mergeCell ref="B51:S51"/>
    <mergeCell ref="C58:O58"/>
    <mergeCell ref="Q58:S58"/>
    <mergeCell ref="B60:S60"/>
    <mergeCell ref="L105:R105"/>
    <mergeCell ref="B95:S95"/>
    <mergeCell ref="B97:S97"/>
    <mergeCell ref="B100:S100"/>
    <mergeCell ref="B101:S101"/>
    <mergeCell ref="C104:I104"/>
    <mergeCell ref="L104:R104"/>
    <mergeCell ref="C72:G72"/>
    <mergeCell ref="C93:S93"/>
    <mergeCell ref="C62:E62"/>
    <mergeCell ref="F62:S62"/>
    <mergeCell ref="C63:E63"/>
    <mergeCell ref="F63:S63"/>
    <mergeCell ref="C64:E64"/>
    <mergeCell ref="F64:S64"/>
    <mergeCell ref="C67:S67"/>
    <mergeCell ref="C71:G71"/>
    <mergeCell ref="B69:S69"/>
    <mergeCell ref="C66:S66"/>
    <mergeCell ref="B99:R99"/>
    <mergeCell ref="C53:O53"/>
    <mergeCell ref="Q53:S53"/>
    <mergeCell ref="C54:O54"/>
    <mergeCell ref="Q54:S54"/>
    <mergeCell ref="V53:AA53"/>
    <mergeCell ref="C49:O49"/>
    <mergeCell ref="Q49:S49"/>
    <mergeCell ref="C42:O42"/>
    <mergeCell ref="Q42:S42"/>
    <mergeCell ref="C43:O43"/>
    <mergeCell ref="Q43:S43"/>
    <mergeCell ref="B45:S45"/>
    <mergeCell ref="C47:O47"/>
    <mergeCell ref="Q47:S47"/>
    <mergeCell ref="C48:K48"/>
    <mergeCell ref="N48:O48"/>
    <mergeCell ref="Q48:S48"/>
    <mergeCell ref="L48:M48"/>
    <mergeCell ref="V48:AA48"/>
    <mergeCell ref="V45:Z45"/>
    <mergeCell ref="V54:AA54"/>
    <mergeCell ref="B37:S37"/>
    <mergeCell ref="C39:O39"/>
    <mergeCell ref="Q39:S39"/>
    <mergeCell ref="C40:O40"/>
    <mergeCell ref="Q40:S40"/>
    <mergeCell ref="C41:O41"/>
    <mergeCell ref="Q41:S41"/>
    <mergeCell ref="V39:AA39"/>
    <mergeCell ref="B25:C25"/>
    <mergeCell ref="D25:J25"/>
    <mergeCell ref="L25:N25"/>
    <mergeCell ref="P28:R29"/>
    <mergeCell ref="B31:S31"/>
    <mergeCell ref="C33:O33"/>
    <mergeCell ref="P33:S33"/>
    <mergeCell ref="C34:O34"/>
    <mergeCell ref="P34:S34"/>
    <mergeCell ref="E7:H8"/>
    <mergeCell ref="B20:J20"/>
    <mergeCell ref="L20:S21"/>
    <mergeCell ref="B21:J21"/>
    <mergeCell ref="B19:J19"/>
    <mergeCell ref="L19:S19"/>
    <mergeCell ref="O25:S25"/>
    <mergeCell ref="AB53:AF53"/>
    <mergeCell ref="B2:S2"/>
    <mergeCell ref="N4:S4"/>
    <mergeCell ref="B10:S10"/>
    <mergeCell ref="B13:G13"/>
    <mergeCell ref="H13:J14"/>
    <mergeCell ref="K13:M14"/>
    <mergeCell ref="N13:P14"/>
    <mergeCell ref="Q13:S14"/>
    <mergeCell ref="B14:G14"/>
    <mergeCell ref="V19:AA19"/>
    <mergeCell ref="V13:AA14"/>
    <mergeCell ref="C35:O35"/>
    <mergeCell ref="P35:S35"/>
    <mergeCell ref="B23:J23"/>
    <mergeCell ref="B27:S27"/>
    <mergeCell ref="B28:O29"/>
  </mergeCells>
  <dataValidations disablePrompts="1" count="4">
    <dataValidation type="list" allowBlank="1" showInputMessage="1" showErrorMessage="1" errorTitle="Fehler:" error="Wert ungültig!" promptTitle="% vom WvE:" prompt="Bitte auswählen!_x000a_8,2 % _x000a_9,2 % bei Krisenpräventionen" sqref="N48:O48">
      <formula1>$AC$48:$AD$48</formula1>
    </dataValidation>
    <dataValidation type="decimal" operator="lessThan" allowBlank="1" showInputMessage="1" showErrorMessage="1" errorTitle="Fehler:" error="Bitte Wert als Minuszahl erfassen!" promptTitle="Info:" prompt="Bitte die Teilzahlungen mit Minuszeichen eingeben!" sqref="Q54:S57">
      <formula1>1</formula1>
    </dataValidation>
    <dataValidation type="decimal" operator="greaterThan" allowBlank="1" showInputMessage="1" showErrorMessage="1" errorTitle="Fehler:" error="Eigegebender Wert muss größer &quot;0&quot; sein!" sqref="Q47:S47">
      <formula1>0</formula1>
    </dataValidation>
    <dataValidation operator="greaterThan" allowBlank="1" showInputMessage="1" showErrorMessage="1" errorTitle="Fehler:" error="Eigegebender Wert muss größer &quot;0&quot; sein!" sqref="Q48:S49"/>
  </dataValidations>
  <hyperlinks>
    <hyperlink ref="V101" r:id="rId1"/>
  </hyperlinks>
  <pageMargins left="0.74803149606299213" right="0.39370078740157483" top="0.55118110236220474" bottom="0.39370078740157483" header="0.31496062992125984" footer="0.35433070866141736"/>
  <pageSetup paperSize="9" scale="95" fitToHeight="0" orientation="portrait" r:id="rId2"/>
  <headerFooter>
    <oddFooter xml:space="preserve">&amp;L&amp;"Arial,Standard"&amp;9L:\ISO\Abt3\VA3349\B3349_02.xlsx&amp;C&amp;"Arial,Standard"&amp;9Version 14 (letzte Änderung: 26.04.2022)&amp;R&amp;"Arial,Standard"&amp;9Seite &amp;P von &amp;N </oddFooter>
  </headerFooter>
  <rowBreaks count="2" manualBreakCount="2">
    <brk id="43" min="1" max="18" man="1"/>
    <brk id="78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3729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372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30" r:id="rId7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71</xdr:row>
                    <xdr:rowOff>19050</xdr:rowOff>
                  </from>
                  <to>
                    <xdr:col>1</xdr:col>
                    <xdr:colOff>323850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8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72</xdr:row>
                    <xdr:rowOff>19050</xdr:rowOff>
                  </from>
                  <to>
                    <xdr:col>1</xdr:col>
                    <xdr:colOff>323850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9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74</xdr:row>
                    <xdr:rowOff>9525</xdr:rowOff>
                  </from>
                  <to>
                    <xdr:col>1</xdr:col>
                    <xdr:colOff>323850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10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75</xdr:row>
                    <xdr:rowOff>19050</xdr:rowOff>
                  </from>
                  <to>
                    <xdr:col>1</xdr:col>
                    <xdr:colOff>323850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11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73</xdr:row>
                    <xdr:rowOff>19050</xdr:rowOff>
                  </from>
                  <to>
                    <xdr:col>1</xdr:col>
                    <xdr:colOff>323850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12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79</xdr:row>
                    <xdr:rowOff>28575</xdr:rowOff>
                  </from>
                  <to>
                    <xdr:col>1</xdr:col>
                    <xdr:colOff>323850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13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86</xdr:row>
                    <xdr:rowOff>219075</xdr:rowOff>
                  </from>
                  <to>
                    <xdr:col>1</xdr:col>
                    <xdr:colOff>323850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7" r:id="rId14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85</xdr:row>
                    <xdr:rowOff>19050</xdr:rowOff>
                  </from>
                  <to>
                    <xdr:col>1</xdr:col>
                    <xdr:colOff>323850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5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81</xdr:row>
                    <xdr:rowOff>19050</xdr:rowOff>
                  </from>
                  <to>
                    <xdr:col>1</xdr:col>
                    <xdr:colOff>323850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6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80</xdr:row>
                    <xdr:rowOff>19050</xdr:rowOff>
                  </from>
                  <to>
                    <xdr:col>1</xdr:col>
                    <xdr:colOff>323850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7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83</xdr:row>
                    <xdr:rowOff>19050</xdr:rowOff>
                  </from>
                  <to>
                    <xdr:col>1</xdr:col>
                    <xdr:colOff>323850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1" r:id="rId18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82</xdr:row>
                    <xdr:rowOff>19050</xdr:rowOff>
                  </from>
                  <to>
                    <xdr:col>1</xdr:col>
                    <xdr:colOff>323850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2" r:id="rId19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84</xdr:row>
                    <xdr:rowOff>19050</xdr:rowOff>
                  </from>
                  <to>
                    <xdr:col>1</xdr:col>
                    <xdr:colOff>323850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3" r:id="rId20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86</xdr:row>
                    <xdr:rowOff>19050</xdr:rowOff>
                  </from>
                  <to>
                    <xdr:col>1</xdr:col>
                    <xdr:colOff>323850</xdr:colOff>
                    <xdr:row>86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4" r:id="rId21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70</xdr:row>
                    <xdr:rowOff>47625</xdr:rowOff>
                  </from>
                  <to>
                    <xdr:col>1</xdr:col>
                    <xdr:colOff>323850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6" r:id="rId22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77</xdr:row>
                    <xdr:rowOff>28575</xdr:rowOff>
                  </from>
                  <to>
                    <xdr:col>1</xdr:col>
                    <xdr:colOff>323850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7" r:id="rId23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76</xdr:row>
                    <xdr:rowOff>28575</xdr:rowOff>
                  </from>
                  <to>
                    <xdr:col>1</xdr:col>
                    <xdr:colOff>323850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24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88</xdr:row>
                    <xdr:rowOff>28575</xdr:rowOff>
                  </from>
                  <to>
                    <xdr:col>1</xdr:col>
                    <xdr:colOff>323850</xdr:colOff>
                    <xdr:row>88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S17"/>
  <sheetViews>
    <sheetView zoomScale="145" zoomScaleNormal="145" workbookViewId="0"/>
  </sheetViews>
  <sheetFormatPr baseColWidth="10" defaultRowHeight="15.75" x14ac:dyDescent="0.25"/>
  <cols>
    <col min="1" max="2" width="10.5703125" style="138" customWidth="1"/>
    <col min="3" max="3" width="39.140625" customWidth="1"/>
    <col min="4" max="4" width="14.28515625" customWidth="1"/>
    <col min="5" max="6" width="11.42578125" customWidth="1"/>
    <col min="7" max="7" width="14.28515625" customWidth="1"/>
    <col min="8" max="8" width="14" hidden="1" customWidth="1"/>
    <col min="9" max="9" width="4.7109375" style="128" customWidth="1"/>
    <col min="10" max="11" width="11.42578125" style="96" customWidth="1"/>
    <col min="12" max="12" width="10.42578125" style="96" customWidth="1"/>
    <col min="13" max="14" width="11.42578125" style="96"/>
    <col min="15" max="15" width="5.85546875" style="96" customWidth="1"/>
    <col min="16" max="16" width="11.42578125" style="96"/>
    <col min="17" max="18" width="11.42578125" style="97"/>
  </cols>
  <sheetData>
    <row r="1" spans="1:19" ht="5.25" customHeight="1" x14ac:dyDescent="0.25">
      <c r="A1" s="129"/>
      <c r="B1" s="129"/>
      <c r="C1" s="81"/>
      <c r="D1" s="81"/>
      <c r="E1" s="81"/>
      <c r="F1" s="81"/>
      <c r="G1" s="81"/>
      <c r="H1" s="82"/>
      <c r="I1" s="83"/>
      <c r="J1" s="84"/>
      <c r="K1" s="84"/>
      <c r="L1" s="84"/>
      <c r="M1" s="84"/>
      <c r="N1" s="84"/>
      <c r="O1" s="84"/>
      <c r="P1" s="85"/>
      <c r="Q1" s="86"/>
      <c r="R1" s="86"/>
    </row>
    <row r="2" spans="1:19" ht="18" x14ac:dyDescent="0.25">
      <c r="A2" s="140" t="s">
        <v>51</v>
      </c>
      <c r="B2" s="140"/>
      <c r="C2" s="87"/>
      <c r="D2" s="88"/>
      <c r="E2" s="89" t="s">
        <v>25</v>
      </c>
      <c r="F2" s="369">
        <f>EO_Restzahlung_Endantrag!K13</f>
        <v>0</v>
      </c>
      <c r="G2" s="370"/>
      <c r="H2" s="90"/>
      <c r="I2" s="91"/>
      <c r="J2" s="92" t="s">
        <v>39</v>
      </c>
      <c r="K2" s="92"/>
      <c r="L2" s="92"/>
      <c r="M2" s="371" t="s">
        <v>59</v>
      </c>
      <c r="N2" s="371"/>
      <c r="O2" s="92"/>
      <c r="P2" s="85"/>
      <c r="Q2" s="86"/>
      <c r="R2" s="86"/>
    </row>
    <row r="3" spans="1:19" ht="5.25" customHeight="1" x14ac:dyDescent="0.25">
      <c r="A3" s="130"/>
      <c r="B3" s="130"/>
      <c r="C3" s="93"/>
      <c r="D3" s="93"/>
      <c r="E3" s="93"/>
      <c r="F3" s="93"/>
      <c r="G3" s="93"/>
      <c r="H3" s="90"/>
      <c r="I3" s="94"/>
      <c r="J3" s="95"/>
      <c r="K3" s="95"/>
      <c r="L3" s="95"/>
      <c r="M3" s="95"/>
      <c r="N3" s="95"/>
      <c r="O3" s="95"/>
    </row>
    <row r="4" spans="1:19" ht="6" customHeight="1" x14ac:dyDescent="0.25">
      <c r="A4" s="130"/>
      <c r="B4" s="130"/>
      <c r="C4" s="93"/>
      <c r="D4" s="93"/>
      <c r="E4" s="93"/>
      <c r="F4" s="93"/>
      <c r="G4" s="93"/>
      <c r="H4" s="90"/>
      <c r="I4" s="94"/>
      <c r="J4" s="95"/>
      <c r="K4" s="95"/>
      <c r="L4" s="95"/>
      <c r="M4" s="95"/>
      <c r="N4" s="95"/>
      <c r="O4" s="95"/>
    </row>
    <row r="5" spans="1:19" ht="3" customHeight="1" x14ac:dyDescent="0.25">
      <c r="A5" s="131"/>
      <c r="B5" s="131"/>
      <c r="C5" s="48"/>
      <c r="D5" s="48"/>
      <c r="E5" s="48"/>
      <c r="F5" s="48"/>
      <c r="G5" s="48"/>
      <c r="H5" s="90"/>
      <c r="I5" s="98"/>
      <c r="J5" s="99"/>
      <c r="K5" s="99"/>
      <c r="L5" s="99"/>
      <c r="M5" s="99"/>
      <c r="N5" s="99"/>
      <c r="O5" s="99"/>
    </row>
    <row r="6" spans="1:19" ht="19.5" customHeight="1" x14ac:dyDescent="0.25">
      <c r="A6" s="47" t="s">
        <v>163</v>
      </c>
      <c r="B6" s="131"/>
      <c r="C6" s="100"/>
      <c r="D6" s="100"/>
      <c r="E6" s="100"/>
      <c r="F6" s="101" t="s">
        <v>40</v>
      </c>
      <c r="G6" s="102">
        <f>SUBTOTAL(9,G17:G17)</f>
        <v>0</v>
      </c>
      <c r="H6" s="90"/>
      <c r="I6" s="103"/>
      <c r="K6" s="104"/>
      <c r="L6" s="104"/>
      <c r="M6" s="104"/>
      <c r="N6" s="104"/>
      <c r="O6" s="104"/>
      <c r="P6" s="104"/>
    </row>
    <row r="7" spans="1:19" ht="3" customHeight="1" x14ac:dyDescent="0.25">
      <c r="A7" s="131"/>
      <c r="B7" s="131"/>
      <c r="C7" s="48"/>
      <c r="D7" s="48"/>
      <c r="E7" s="48"/>
      <c r="F7" s="48"/>
      <c r="G7" s="48"/>
      <c r="H7" s="90"/>
      <c r="I7" s="98"/>
    </row>
    <row r="8" spans="1:19" ht="3" customHeight="1" x14ac:dyDescent="0.25">
      <c r="A8" s="132"/>
      <c r="B8" s="132"/>
      <c r="C8" s="105"/>
      <c r="D8" s="105"/>
      <c r="E8" s="105"/>
      <c r="F8" s="105"/>
      <c r="G8" s="105"/>
      <c r="H8" s="106"/>
      <c r="I8" s="98"/>
      <c r="J8" s="379" t="s">
        <v>194</v>
      </c>
      <c r="K8" s="380"/>
      <c r="L8" s="380"/>
      <c r="M8" s="380"/>
      <c r="N8" s="380"/>
      <c r="O8" s="381"/>
    </row>
    <row r="9" spans="1:19" ht="3" customHeight="1" x14ac:dyDescent="0.25">
      <c r="A9" s="133"/>
      <c r="B9" s="133"/>
      <c r="C9" s="107"/>
      <c r="D9" s="107"/>
      <c r="E9" s="107"/>
      <c r="F9" s="107"/>
      <c r="G9" s="107"/>
      <c r="H9" s="90"/>
      <c r="I9" s="98"/>
      <c r="J9" s="379"/>
      <c r="K9" s="380"/>
      <c r="L9" s="380"/>
      <c r="M9" s="380"/>
      <c r="N9" s="380"/>
      <c r="O9" s="381"/>
    </row>
    <row r="10" spans="1:19" ht="19.5" customHeight="1" x14ac:dyDescent="0.25">
      <c r="A10" s="133" t="s">
        <v>41</v>
      </c>
      <c r="B10" s="133"/>
      <c r="C10" s="108"/>
      <c r="D10" s="367" t="s">
        <v>164</v>
      </c>
      <c r="E10" s="367"/>
      <c r="F10" s="368"/>
      <c r="G10" s="102">
        <f>SUM(Tabelle32356792345[Rechnungs-
betrag (€,netto)])</f>
        <v>0</v>
      </c>
      <c r="H10" s="90"/>
      <c r="I10" s="94"/>
      <c r="J10" s="382"/>
      <c r="K10" s="383"/>
      <c r="L10" s="383"/>
      <c r="M10" s="383"/>
      <c r="N10" s="383"/>
      <c r="O10" s="384"/>
    </row>
    <row r="11" spans="1:19" ht="3" customHeight="1" x14ac:dyDescent="0.25">
      <c r="A11" s="134"/>
      <c r="B11" s="134"/>
      <c r="C11" s="109"/>
      <c r="D11" s="109"/>
      <c r="E11" s="109"/>
      <c r="F11" s="109"/>
      <c r="G11" s="109"/>
      <c r="H11" s="90"/>
      <c r="I11" s="110"/>
      <c r="J11" s="184"/>
      <c r="K11" s="184"/>
      <c r="L11" s="184"/>
      <c r="M11" s="184"/>
      <c r="N11" s="184"/>
      <c r="O11" s="184"/>
    </row>
    <row r="12" spans="1:19" s="113" customFormat="1" ht="9" customHeight="1" x14ac:dyDescent="0.25">
      <c r="A12" s="135"/>
      <c r="B12" s="135"/>
      <c r="C12" s="111"/>
      <c r="D12" s="111"/>
      <c r="E12" s="111"/>
      <c r="F12" s="111"/>
      <c r="G12" s="111"/>
      <c r="H12" s="106"/>
      <c r="I12" s="182"/>
      <c r="J12" s="373" t="s">
        <v>183</v>
      </c>
      <c r="K12" s="374"/>
      <c r="L12" s="374"/>
      <c r="M12" s="374"/>
      <c r="N12" s="374"/>
      <c r="O12" s="375"/>
      <c r="P12" s="183"/>
      <c r="Q12" s="112"/>
      <c r="R12" s="112"/>
      <c r="S12"/>
    </row>
    <row r="13" spans="1:19" s="113" customFormat="1" ht="27" customHeight="1" x14ac:dyDescent="0.25">
      <c r="A13" s="372" t="s">
        <v>60</v>
      </c>
      <c r="B13" s="372"/>
      <c r="C13" s="372"/>
      <c r="D13" s="372"/>
      <c r="E13" s="372"/>
      <c r="F13" s="372"/>
      <c r="G13" s="372"/>
      <c r="H13" s="114"/>
      <c r="I13" s="182"/>
      <c r="J13" s="376"/>
      <c r="K13" s="377"/>
      <c r="L13" s="377"/>
      <c r="M13" s="377"/>
      <c r="N13" s="377"/>
      <c r="O13" s="378"/>
      <c r="P13" s="183"/>
      <c r="Q13" s="112"/>
      <c r="R13" s="112"/>
      <c r="S13"/>
    </row>
    <row r="14" spans="1:19" ht="9" customHeight="1" x14ac:dyDescent="0.25">
      <c r="A14" s="136"/>
      <c r="B14" s="136"/>
      <c r="C14" s="115"/>
      <c r="D14" s="116"/>
      <c r="E14" s="117"/>
      <c r="F14" s="115"/>
      <c r="G14" s="115"/>
      <c r="H14" s="118"/>
      <c r="I14" s="110"/>
      <c r="J14" s="95"/>
      <c r="K14" s="95"/>
      <c r="L14" s="95"/>
      <c r="M14" s="95"/>
      <c r="N14" s="95"/>
      <c r="O14" s="95"/>
    </row>
    <row r="15" spans="1:19" ht="15" customHeight="1" x14ac:dyDescent="0.25">
      <c r="A15" s="137" t="s">
        <v>42</v>
      </c>
      <c r="B15" s="146"/>
      <c r="C15" s="119"/>
      <c r="D15" s="119"/>
      <c r="E15" s="119"/>
      <c r="F15" s="119"/>
      <c r="G15" s="139" t="s">
        <v>50</v>
      </c>
      <c r="H15" s="120" t="s">
        <v>43</v>
      </c>
      <c r="I15" s="110"/>
      <c r="J15" s="361" t="s">
        <v>182</v>
      </c>
      <c r="K15" s="362"/>
      <c r="L15" s="362"/>
      <c r="M15" s="362"/>
      <c r="N15" s="362"/>
      <c r="O15" s="363"/>
    </row>
    <row r="16" spans="1:19" s="122" customFormat="1" ht="25.5" customHeight="1" x14ac:dyDescent="0.25">
      <c r="A16" s="186" t="s">
        <v>181</v>
      </c>
      <c r="B16" s="186" t="s">
        <v>62</v>
      </c>
      <c r="C16" s="187" t="s">
        <v>44</v>
      </c>
      <c r="D16" s="187" t="s">
        <v>45</v>
      </c>
      <c r="E16" s="187" t="s">
        <v>46</v>
      </c>
      <c r="F16" s="187" t="s">
        <v>47</v>
      </c>
      <c r="G16" s="187" t="s">
        <v>48</v>
      </c>
      <c r="H16" s="121" t="s">
        <v>49</v>
      </c>
      <c r="I16" s="110"/>
      <c r="J16" s="364"/>
      <c r="K16" s="365"/>
      <c r="L16" s="365"/>
      <c r="M16" s="365"/>
      <c r="N16" s="365"/>
      <c r="O16" s="366"/>
      <c r="P16" s="97"/>
      <c r="Q16" s="97"/>
      <c r="R16" s="97"/>
      <c r="S16"/>
    </row>
    <row r="17" spans="1:16" ht="15" customHeight="1" x14ac:dyDescent="0.25">
      <c r="A17" s="149"/>
      <c r="B17" s="185"/>
      <c r="C17" s="123"/>
      <c r="D17" s="123"/>
      <c r="E17" s="124"/>
      <c r="F17" s="125"/>
      <c r="G17" s="126"/>
      <c r="H17" s="127">
        <f t="shared" ref="H17" si="0">IF(E17=10,1.1,1.13)</f>
        <v>1.1299999999999999</v>
      </c>
      <c r="I17" s="110"/>
      <c r="P17" s="97"/>
    </row>
  </sheetData>
  <sheetProtection insertRows="0" deleteRows="0" autoFilter="0"/>
  <mergeCells count="7">
    <mergeCell ref="J15:O16"/>
    <mergeCell ref="D10:F10"/>
    <mergeCell ref="F2:G2"/>
    <mergeCell ref="M2:N2"/>
    <mergeCell ref="A13:G13"/>
    <mergeCell ref="J12:O13"/>
    <mergeCell ref="J8:O10"/>
  </mergeCells>
  <dataValidations count="3">
    <dataValidation type="textLength" operator="greaterThan" allowBlank="1" showErrorMessage="1" errorTitle="Achtung Formel!" error="Diese Zellen enthalten Formeln und dürfen nicht überschrieben werden." sqref="G6 G10">
      <formula1>9999</formula1>
    </dataValidation>
    <dataValidation operator="greaterThan" errorTitle="Achtung Formel!" error="Diese Zellen enthalten Formeln und dürfen nicht überschrieben werden." sqref="E17 G17"/>
    <dataValidation allowBlank="1" showInputMessage="1" sqref="C17"/>
  </dataValidations>
  <hyperlinks>
    <hyperlink ref="M2" location="'Schulobst BEIHILFE Antrag'!A1" display="Schulobst BEIHILFE Antrag!"/>
    <hyperlink ref="M2:N2" location="EO_Restzahlung_Endantrag!A1" display="Antrag EO Restzahlung!"/>
  </hyperlinks>
  <pageMargins left="0.39370078740157483" right="0.39370078740157483" top="0.39370078740157483" bottom="0.59055118110236227" header="0.31496062992125984" footer="0.31496062992125984"/>
  <pageSetup paperSize="9" scale="85" fitToHeight="0" orientation="portrait" r:id="rId1"/>
  <headerFooter>
    <oddFooter>&amp;L&amp;10Agrarmarkt Austria / EA Beilage A&amp;C&amp;10&amp;D, &amp;T&amp;R&amp;10Seite &amp;P von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Achtung!" error="Bitte Wert aus der Liste auswählen!" promptTitle="Info!" prompt="Bitte aus der Liste auswählten!">
          <x14:formula1>
            <xm:f>LOV!$G$7:$G$11</xm:f>
          </x14:formula1>
          <xm:sqref>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73"/>
  <sheetViews>
    <sheetView topLeftCell="E1" zoomScale="85" zoomScaleNormal="85" workbookViewId="0">
      <selection activeCell="G7" sqref="G7"/>
    </sheetView>
  </sheetViews>
  <sheetFormatPr baseColWidth="10" defaultColWidth="11.42578125" defaultRowHeight="15" x14ac:dyDescent="0.25"/>
  <cols>
    <col min="1" max="1" width="1.85546875" customWidth="1"/>
    <col min="2" max="2" width="8.28515625" customWidth="1"/>
    <col min="3" max="4" width="32.7109375" customWidth="1"/>
    <col min="5" max="5" width="5.5703125" customWidth="1"/>
    <col min="6" max="6" width="8.28515625" customWidth="1"/>
    <col min="7" max="8" width="32.7109375" customWidth="1"/>
    <col min="9" max="9" width="5.5703125" customWidth="1"/>
    <col min="10" max="10" width="8.28515625" customWidth="1"/>
    <col min="11" max="12" width="32.7109375" customWidth="1"/>
  </cols>
  <sheetData>
    <row r="2" spans="2:12" ht="36" x14ac:dyDescent="0.55000000000000004">
      <c r="B2" s="156" t="s">
        <v>69</v>
      </c>
      <c r="C2" s="157"/>
      <c r="D2" s="157"/>
      <c r="F2" s="156" t="s">
        <v>70</v>
      </c>
      <c r="G2" s="157"/>
      <c r="H2" s="157"/>
      <c r="J2" s="156" t="s">
        <v>71</v>
      </c>
      <c r="K2" s="157"/>
      <c r="L2" s="157"/>
    </row>
    <row r="3" spans="2:12" x14ac:dyDescent="0.25">
      <c r="B3" s="158"/>
      <c r="C3" s="158"/>
      <c r="D3" s="158"/>
      <c r="F3" s="158"/>
      <c r="G3" s="158"/>
      <c r="H3" s="158"/>
      <c r="J3" s="158"/>
      <c r="K3" s="158"/>
      <c r="L3" s="158"/>
    </row>
    <row r="4" spans="2:12" ht="31.5" x14ac:dyDescent="0.5">
      <c r="B4" s="159" t="s">
        <v>72</v>
      </c>
      <c r="C4" s="159"/>
      <c r="D4" s="159"/>
      <c r="F4" s="159" t="s">
        <v>145</v>
      </c>
      <c r="G4" s="159"/>
      <c r="H4" s="159"/>
      <c r="J4" s="159" t="s">
        <v>61</v>
      </c>
      <c r="K4" s="159"/>
      <c r="L4" s="159"/>
    </row>
    <row r="5" spans="2:12" ht="5.25" customHeight="1" x14ac:dyDescent="0.25"/>
    <row r="6" spans="2:12" ht="26.25" x14ac:dyDescent="0.4">
      <c r="B6" s="160" t="s">
        <v>73</v>
      </c>
      <c r="C6" s="160" t="s">
        <v>74</v>
      </c>
      <c r="D6" s="160" t="s">
        <v>75</v>
      </c>
      <c r="E6" s="161"/>
      <c r="F6" s="162" t="s">
        <v>73</v>
      </c>
      <c r="G6" s="160" t="s">
        <v>74</v>
      </c>
      <c r="H6" s="160" t="s">
        <v>75</v>
      </c>
      <c r="I6" s="161"/>
      <c r="J6" s="162" t="s">
        <v>73</v>
      </c>
      <c r="K6" s="160" t="s">
        <v>74</v>
      </c>
      <c r="L6" s="160" t="s">
        <v>75</v>
      </c>
    </row>
    <row r="7" spans="2:12" ht="18.75" x14ac:dyDescent="0.25">
      <c r="B7" s="163">
        <v>0</v>
      </c>
      <c r="C7" s="164"/>
      <c r="D7" s="165" t="s">
        <v>76</v>
      </c>
      <c r="E7" s="166"/>
      <c r="F7" s="163">
        <v>0</v>
      </c>
      <c r="G7" s="164"/>
      <c r="H7" s="165" t="s">
        <v>76</v>
      </c>
      <c r="I7" s="166"/>
      <c r="J7" s="163">
        <v>0</v>
      </c>
      <c r="K7" s="164"/>
      <c r="L7" s="165" t="s">
        <v>76</v>
      </c>
    </row>
    <row r="8" spans="2:12" s="171" customFormat="1" ht="18.75" x14ac:dyDescent="0.25">
      <c r="B8" s="163">
        <v>1</v>
      </c>
      <c r="C8" s="167" t="s">
        <v>77</v>
      </c>
      <c r="D8" s="168" t="s">
        <v>78</v>
      </c>
      <c r="E8" s="166"/>
      <c r="F8" s="163">
        <v>1</v>
      </c>
      <c r="G8" s="169" t="s">
        <v>63</v>
      </c>
      <c r="H8" s="170" t="s">
        <v>147</v>
      </c>
      <c r="I8" s="166"/>
      <c r="J8" s="163">
        <v>1</v>
      </c>
      <c r="K8" s="169"/>
      <c r="L8" s="168"/>
    </row>
    <row r="9" spans="2:12" s="171" customFormat="1" ht="18.75" x14ac:dyDescent="0.25">
      <c r="B9" s="163">
        <v>2</v>
      </c>
      <c r="C9" s="172" t="s">
        <v>79</v>
      </c>
      <c r="D9" s="168"/>
      <c r="E9" s="166"/>
      <c r="F9" s="163">
        <v>2</v>
      </c>
      <c r="G9" s="169" t="s">
        <v>80</v>
      </c>
      <c r="H9" s="168"/>
      <c r="I9" s="166"/>
      <c r="J9" s="163">
        <v>2</v>
      </c>
      <c r="K9" s="169"/>
      <c r="L9" s="168"/>
    </row>
    <row r="10" spans="2:12" s="171" customFormat="1" ht="18.75" x14ac:dyDescent="0.25">
      <c r="B10" s="163">
        <v>3</v>
      </c>
      <c r="C10" s="167" t="s">
        <v>81</v>
      </c>
      <c r="D10" s="168"/>
      <c r="E10" s="166"/>
      <c r="F10" s="163">
        <v>3</v>
      </c>
      <c r="G10" s="169" t="s">
        <v>58</v>
      </c>
      <c r="H10" s="168"/>
      <c r="I10" s="166"/>
      <c r="J10" s="163">
        <v>3</v>
      </c>
      <c r="K10" s="169"/>
      <c r="L10" s="168"/>
    </row>
    <row r="11" spans="2:12" s="171" customFormat="1" ht="18.75" x14ac:dyDescent="0.25">
      <c r="B11" s="163">
        <v>4</v>
      </c>
      <c r="C11" s="172" t="s">
        <v>82</v>
      </c>
      <c r="D11" s="168"/>
      <c r="E11" s="166"/>
      <c r="F11" s="163">
        <v>4</v>
      </c>
      <c r="G11" s="169" t="s">
        <v>180</v>
      </c>
      <c r="H11" s="173"/>
      <c r="I11" s="166"/>
      <c r="J11" s="163">
        <v>4</v>
      </c>
      <c r="K11" s="167"/>
      <c r="L11" s="173"/>
    </row>
    <row r="12" spans="2:12" s="171" customFormat="1" ht="18.75" x14ac:dyDescent="0.25">
      <c r="B12" s="163">
        <v>5</v>
      </c>
      <c r="C12" s="167" t="s">
        <v>83</v>
      </c>
      <c r="D12" s="168"/>
      <c r="E12" s="166"/>
      <c r="F12" s="163">
        <v>5</v>
      </c>
      <c r="G12" s="167"/>
      <c r="H12" s="173"/>
      <c r="I12" s="166"/>
      <c r="J12" s="163">
        <v>5</v>
      </c>
      <c r="K12" s="167"/>
      <c r="L12" s="173"/>
    </row>
    <row r="13" spans="2:12" s="171" customFormat="1" ht="18.75" x14ac:dyDescent="0.25">
      <c r="B13" s="163">
        <v>6</v>
      </c>
      <c r="C13" s="172" t="s">
        <v>84</v>
      </c>
      <c r="D13" s="168"/>
      <c r="E13" s="166"/>
      <c r="F13" s="163">
        <v>6</v>
      </c>
      <c r="G13" s="167"/>
      <c r="H13" s="173"/>
      <c r="I13" s="166"/>
      <c r="J13" s="163">
        <v>6</v>
      </c>
      <c r="K13" s="167"/>
      <c r="L13" s="173"/>
    </row>
    <row r="14" spans="2:12" s="171" customFormat="1" ht="18.75" x14ac:dyDescent="0.25">
      <c r="B14" s="163">
        <v>7</v>
      </c>
      <c r="C14" s="167" t="s">
        <v>85</v>
      </c>
      <c r="D14" s="168"/>
      <c r="E14" s="166"/>
      <c r="F14" s="163">
        <v>7</v>
      </c>
      <c r="G14" s="167"/>
      <c r="H14" s="173"/>
      <c r="I14" s="166"/>
      <c r="J14" s="163">
        <v>7</v>
      </c>
      <c r="K14" s="167"/>
      <c r="L14" s="173"/>
    </row>
    <row r="15" spans="2:12" s="171" customFormat="1" ht="18.75" x14ac:dyDescent="0.25">
      <c r="B15" s="163">
        <v>8</v>
      </c>
      <c r="C15" s="172" t="s">
        <v>86</v>
      </c>
      <c r="D15" s="168"/>
      <c r="E15" s="166"/>
      <c r="F15" s="163">
        <v>8</v>
      </c>
      <c r="G15" s="167"/>
      <c r="H15" s="173"/>
      <c r="I15" s="166"/>
      <c r="J15" s="163">
        <v>8</v>
      </c>
      <c r="K15" s="167"/>
      <c r="L15" s="173"/>
    </row>
    <row r="16" spans="2:12" s="171" customFormat="1" ht="18.75" x14ac:dyDescent="0.25">
      <c r="B16" s="163">
        <v>9</v>
      </c>
      <c r="C16" s="167" t="s">
        <v>87</v>
      </c>
      <c r="D16" s="168"/>
      <c r="E16" s="166"/>
      <c r="F16" s="163">
        <v>9</v>
      </c>
      <c r="G16" s="167"/>
      <c r="H16" s="173"/>
      <c r="I16" s="166"/>
      <c r="J16" s="163">
        <v>9</v>
      </c>
      <c r="K16" s="167"/>
      <c r="L16" s="173"/>
    </row>
    <row r="17" spans="2:12" s="171" customFormat="1" ht="18.75" x14ac:dyDescent="0.25">
      <c r="B17" s="163">
        <v>10</v>
      </c>
      <c r="C17" s="172" t="s">
        <v>88</v>
      </c>
      <c r="D17" s="168"/>
      <c r="E17" s="166"/>
      <c r="F17" s="163">
        <v>10</v>
      </c>
      <c r="G17" s="167"/>
      <c r="H17" s="173"/>
      <c r="I17" s="166"/>
      <c r="J17" s="163">
        <v>10</v>
      </c>
      <c r="K17" s="167"/>
      <c r="L17" s="173"/>
    </row>
    <row r="18" spans="2:12" s="171" customFormat="1" ht="18.75" x14ac:dyDescent="0.25">
      <c r="B18" s="163">
        <v>11</v>
      </c>
      <c r="C18" s="167" t="s">
        <v>89</v>
      </c>
      <c r="D18" s="168"/>
      <c r="E18" s="166"/>
      <c r="F18" s="163">
        <v>11</v>
      </c>
      <c r="G18" s="167"/>
      <c r="H18" s="173"/>
      <c r="I18" s="166"/>
      <c r="J18" s="163">
        <v>11</v>
      </c>
      <c r="K18" s="167"/>
      <c r="L18" s="173"/>
    </row>
    <row r="19" spans="2:12" s="171" customFormat="1" ht="18.75" x14ac:dyDescent="0.25">
      <c r="B19" s="163">
        <v>12</v>
      </c>
      <c r="C19" s="172" t="s">
        <v>90</v>
      </c>
      <c r="D19" s="168"/>
      <c r="E19" s="166"/>
      <c r="F19" s="163">
        <v>12</v>
      </c>
      <c r="G19" s="167"/>
      <c r="H19" s="173"/>
      <c r="I19" s="166"/>
      <c r="J19" s="163">
        <v>12</v>
      </c>
      <c r="K19" s="167"/>
      <c r="L19" s="173"/>
    </row>
    <row r="20" spans="2:12" s="171" customFormat="1" ht="18.75" x14ac:dyDescent="0.25">
      <c r="B20" s="163">
        <v>13</v>
      </c>
      <c r="C20" s="167" t="s">
        <v>91</v>
      </c>
      <c r="D20" s="168"/>
      <c r="E20" s="166"/>
      <c r="F20" s="163">
        <v>13</v>
      </c>
      <c r="G20" s="167"/>
      <c r="H20" s="173"/>
      <c r="I20" s="166"/>
      <c r="J20" s="163">
        <v>13</v>
      </c>
      <c r="K20" s="167"/>
      <c r="L20" s="173"/>
    </row>
    <row r="21" spans="2:12" s="171" customFormat="1" ht="18.75" x14ac:dyDescent="0.25">
      <c r="B21" s="163">
        <v>14</v>
      </c>
      <c r="C21" s="172" t="s">
        <v>92</v>
      </c>
      <c r="D21" s="168"/>
      <c r="E21" s="166"/>
      <c r="F21" s="163">
        <v>14</v>
      </c>
      <c r="G21" s="167"/>
      <c r="H21" s="173"/>
      <c r="I21" s="166"/>
      <c r="J21" s="163">
        <v>14</v>
      </c>
      <c r="K21" s="167"/>
      <c r="L21" s="173"/>
    </row>
    <row r="22" spans="2:12" s="171" customFormat="1" ht="18.75" x14ac:dyDescent="0.25">
      <c r="B22" s="163">
        <v>15</v>
      </c>
      <c r="C22" s="167" t="s">
        <v>93</v>
      </c>
      <c r="D22" s="168"/>
      <c r="E22" s="166"/>
      <c r="F22" s="163">
        <v>15</v>
      </c>
      <c r="G22" s="167"/>
      <c r="H22" s="173"/>
      <c r="I22" s="166"/>
      <c r="J22" s="163">
        <v>15</v>
      </c>
      <c r="K22" s="167"/>
      <c r="L22" s="173"/>
    </row>
    <row r="23" spans="2:12" s="171" customFormat="1" ht="18.75" x14ac:dyDescent="0.25">
      <c r="B23" s="163">
        <v>16</v>
      </c>
      <c r="C23" s="172" t="s">
        <v>94</v>
      </c>
      <c r="D23" s="168"/>
      <c r="E23" s="166"/>
      <c r="F23" s="163">
        <v>16</v>
      </c>
      <c r="G23" s="167"/>
      <c r="H23" s="173"/>
      <c r="I23" s="166"/>
      <c r="J23" s="163">
        <v>16</v>
      </c>
      <c r="K23" s="167"/>
      <c r="L23" s="173"/>
    </row>
    <row r="24" spans="2:12" s="171" customFormat="1" ht="18.75" x14ac:dyDescent="0.25">
      <c r="B24" s="163">
        <v>17</v>
      </c>
      <c r="C24" s="167" t="s">
        <v>95</v>
      </c>
      <c r="D24" s="168"/>
      <c r="E24" s="166"/>
      <c r="F24" s="163">
        <v>17</v>
      </c>
      <c r="G24" s="167"/>
      <c r="H24" s="173"/>
      <c r="I24" s="166"/>
      <c r="J24" s="163">
        <v>17</v>
      </c>
      <c r="K24" s="167"/>
      <c r="L24" s="173"/>
    </row>
    <row r="25" spans="2:12" s="171" customFormat="1" ht="18.75" x14ac:dyDescent="0.25">
      <c r="B25" s="163">
        <v>18</v>
      </c>
      <c r="C25" s="172" t="s">
        <v>96</v>
      </c>
      <c r="D25" s="168"/>
      <c r="E25" s="166"/>
      <c r="F25" s="163">
        <v>18</v>
      </c>
      <c r="G25" s="167"/>
      <c r="H25" s="173"/>
      <c r="I25" s="166"/>
      <c r="J25" s="163">
        <v>18</v>
      </c>
      <c r="K25" s="167"/>
      <c r="L25" s="173"/>
    </row>
    <row r="26" spans="2:12" s="171" customFormat="1" ht="18.75" x14ac:dyDescent="0.25">
      <c r="B26" s="163">
        <v>19</v>
      </c>
      <c r="C26" s="167" t="s">
        <v>97</v>
      </c>
      <c r="D26" s="168"/>
      <c r="E26" s="166"/>
      <c r="F26" s="163">
        <v>19</v>
      </c>
      <c r="G26" s="167"/>
      <c r="H26" s="173"/>
      <c r="I26" s="166"/>
      <c r="J26" s="163">
        <v>19</v>
      </c>
      <c r="K26" s="167"/>
      <c r="L26" s="173"/>
    </row>
    <row r="27" spans="2:12" s="171" customFormat="1" ht="18.75" x14ac:dyDescent="0.25">
      <c r="B27" s="163">
        <v>20</v>
      </c>
      <c r="C27" s="172" t="s">
        <v>98</v>
      </c>
      <c r="D27" s="168"/>
      <c r="E27" s="166"/>
      <c r="F27" s="163">
        <v>20</v>
      </c>
      <c r="G27" s="167"/>
      <c r="H27" s="173"/>
      <c r="I27" s="166"/>
      <c r="J27" s="163">
        <v>20</v>
      </c>
      <c r="K27" s="167"/>
      <c r="L27" s="173"/>
    </row>
    <row r="28" spans="2:12" s="171" customFormat="1" ht="18.75" x14ac:dyDescent="0.25">
      <c r="B28" s="163">
        <v>21</v>
      </c>
      <c r="C28" s="167" t="s">
        <v>99</v>
      </c>
      <c r="D28" s="168"/>
      <c r="E28" s="166"/>
      <c r="F28" s="163">
        <v>21</v>
      </c>
      <c r="G28" s="167"/>
      <c r="H28" s="173"/>
      <c r="I28" s="166"/>
      <c r="J28" s="163">
        <v>21</v>
      </c>
      <c r="K28" s="167"/>
      <c r="L28" s="173"/>
    </row>
    <row r="29" spans="2:12" s="171" customFormat="1" ht="18.75" x14ac:dyDescent="0.25">
      <c r="B29" s="163">
        <v>22</v>
      </c>
      <c r="C29" s="172" t="s">
        <v>100</v>
      </c>
      <c r="D29" s="168"/>
      <c r="E29" s="166"/>
      <c r="F29" s="163">
        <v>22</v>
      </c>
      <c r="G29" s="167"/>
      <c r="H29" s="173"/>
      <c r="I29" s="166"/>
      <c r="J29" s="163">
        <v>22</v>
      </c>
      <c r="K29" s="167"/>
      <c r="L29" s="173"/>
    </row>
    <row r="30" spans="2:12" s="171" customFormat="1" ht="18.75" x14ac:dyDescent="0.25">
      <c r="B30" s="163">
        <v>23</v>
      </c>
      <c r="C30" s="167" t="s">
        <v>101</v>
      </c>
      <c r="D30" s="168"/>
      <c r="E30" s="166"/>
      <c r="F30" s="163">
        <v>23</v>
      </c>
      <c r="G30" s="167"/>
      <c r="H30" s="173"/>
      <c r="I30" s="166"/>
      <c r="J30" s="163">
        <v>23</v>
      </c>
      <c r="K30" s="167"/>
      <c r="L30" s="173"/>
    </row>
    <row r="31" spans="2:12" s="171" customFormat="1" ht="18.75" x14ac:dyDescent="0.25">
      <c r="B31" s="163">
        <v>24</v>
      </c>
      <c r="C31" s="172" t="s">
        <v>102</v>
      </c>
      <c r="D31" s="168"/>
      <c r="E31" s="166"/>
      <c r="F31" s="163">
        <v>24</v>
      </c>
      <c r="G31" s="167"/>
      <c r="H31" s="173"/>
      <c r="I31" s="166"/>
      <c r="J31" s="163">
        <v>24</v>
      </c>
      <c r="K31" s="167"/>
      <c r="L31" s="173"/>
    </row>
    <row r="32" spans="2:12" s="171" customFormat="1" ht="18.75" x14ac:dyDescent="0.25">
      <c r="B32" s="163">
        <v>25</v>
      </c>
      <c r="C32" s="167" t="s">
        <v>103</v>
      </c>
      <c r="D32" s="168"/>
      <c r="E32" s="166"/>
      <c r="F32" s="163">
        <v>25</v>
      </c>
      <c r="G32" s="167"/>
      <c r="H32" s="173"/>
      <c r="I32" s="166"/>
      <c r="J32" s="163">
        <v>25</v>
      </c>
      <c r="K32" s="167"/>
      <c r="L32" s="173"/>
    </row>
    <row r="33" spans="2:12" s="171" customFormat="1" ht="20.25" customHeight="1" x14ac:dyDescent="0.25">
      <c r="B33" s="163">
        <v>26</v>
      </c>
      <c r="C33" s="172" t="s">
        <v>104</v>
      </c>
      <c r="D33" s="168"/>
      <c r="E33" s="166"/>
      <c r="F33" s="163">
        <v>26</v>
      </c>
      <c r="G33" s="167"/>
      <c r="H33" s="173"/>
      <c r="I33" s="166"/>
      <c r="J33" s="163">
        <v>26</v>
      </c>
      <c r="K33" s="167"/>
      <c r="L33" s="173"/>
    </row>
    <row r="34" spans="2:12" s="171" customFormat="1" ht="18.75" x14ac:dyDescent="0.25">
      <c r="B34" s="163">
        <v>27</v>
      </c>
      <c r="C34" s="167" t="s">
        <v>105</v>
      </c>
      <c r="D34" s="168"/>
      <c r="E34" s="166"/>
      <c r="F34" s="163">
        <v>27</v>
      </c>
      <c r="G34" s="167"/>
      <c r="H34" s="173"/>
      <c r="I34" s="166"/>
      <c r="J34" s="163">
        <v>27</v>
      </c>
      <c r="K34" s="167"/>
      <c r="L34" s="173"/>
    </row>
    <row r="35" spans="2:12" s="171" customFormat="1" ht="18.75" x14ac:dyDescent="0.25">
      <c r="B35" s="163">
        <v>28</v>
      </c>
      <c r="C35" s="172" t="s">
        <v>106</v>
      </c>
      <c r="D35" s="168"/>
      <c r="E35" s="166"/>
      <c r="F35" s="163">
        <v>28</v>
      </c>
      <c r="G35" s="167"/>
      <c r="H35" s="173"/>
      <c r="I35" s="166"/>
      <c r="J35" s="163">
        <v>28</v>
      </c>
      <c r="K35" s="167"/>
      <c r="L35" s="173"/>
    </row>
    <row r="36" spans="2:12" s="171" customFormat="1" ht="18.75" x14ac:dyDescent="0.25">
      <c r="B36" s="163">
        <v>29</v>
      </c>
      <c r="C36" s="167" t="s">
        <v>107</v>
      </c>
      <c r="D36" s="168"/>
      <c r="E36" s="166"/>
      <c r="F36" s="163">
        <v>29</v>
      </c>
      <c r="G36" s="174"/>
      <c r="H36" s="173"/>
      <c r="I36" s="166"/>
      <c r="J36" s="163">
        <v>29</v>
      </c>
      <c r="K36" s="174"/>
      <c r="L36" s="173"/>
    </row>
    <row r="37" spans="2:12" s="171" customFormat="1" ht="18.75" x14ac:dyDescent="0.25">
      <c r="B37" s="163">
        <v>30</v>
      </c>
      <c r="C37" s="172" t="s">
        <v>108</v>
      </c>
      <c r="D37" s="168"/>
      <c r="E37" s="166"/>
      <c r="F37" s="163">
        <v>30</v>
      </c>
      <c r="G37" s="174"/>
      <c r="H37" s="173"/>
      <c r="I37" s="166"/>
      <c r="J37" s="163">
        <v>30</v>
      </c>
      <c r="K37" s="174"/>
      <c r="L37" s="173"/>
    </row>
    <row r="38" spans="2:12" ht="18.75" x14ac:dyDescent="0.25">
      <c r="B38" s="163">
        <v>31</v>
      </c>
      <c r="C38" s="167" t="s">
        <v>109</v>
      </c>
      <c r="D38" s="165"/>
    </row>
    <row r="39" spans="2:12" ht="18.75" x14ac:dyDescent="0.25">
      <c r="B39" s="163">
        <v>32</v>
      </c>
      <c r="C39" s="172" t="s">
        <v>110</v>
      </c>
      <c r="D39" s="165"/>
    </row>
    <row r="40" spans="2:12" ht="18.75" x14ac:dyDescent="0.25">
      <c r="B40" s="163">
        <v>33</v>
      </c>
      <c r="C40" s="167" t="s">
        <v>111</v>
      </c>
      <c r="D40" s="165"/>
    </row>
    <row r="41" spans="2:12" ht="18.75" x14ac:dyDescent="0.25">
      <c r="B41" s="163">
        <v>34</v>
      </c>
      <c r="C41" s="172" t="s">
        <v>112</v>
      </c>
      <c r="D41" s="165"/>
    </row>
    <row r="42" spans="2:12" ht="18.75" x14ac:dyDescent="0.25">
      <c r="B42" s="163">
        <v>35</v>
      </c>
      <c r="C42" s="167" t="s">
        <v>113</v>
      </c>
      <c r="D42" s="165"/>
    </row>
    <row r="43" spans="2:12" ht="18.75" x14ac:dyDescent="0.25">
      <c r="B43" s="163">
        <v>36</v>
      </c>
      <c r="C43" s="172" t="s">
        <v>114</v>
      </c>
      <c r="D43" s="165"/>
    </row>
    <row r="44" spans="2:12" ht="18.75" x14ac:dyDescent="0.25">
      <c r="B44" s="163">
        <v>37</v>
      </c>
      <c r="C44" s="167" t="s">
        <v>115</v>
      </c>
      <c r="D44" s="165"/>
    </row>
    <row r="45" spans="2:12" ht="18.75" x14ac:dyDescent="0.25">
      <c r="B45" s="163">
        <v>38</v>
      </c>
      <c r="C45" s="172" t="s">
        <v>116</v>
      </c>
      <c r="D45" s="165"/>
    </row>
    <row r="46" spans="2:12" ht="18.75" x14ac:dyDescent="0.25">
      <c r="B46" s="163">
        <v>39</v>
      </c>
      <c r="C46" s="167" t="s">
        <v>117</v>
      </c>
      <c r="D46" s="165"/>
    </row>
    <row r="47" spans="2:12" ht="18.75" x14ac:dyDescent="0.25">
      <c r="B47" s="163">
        <v>40</v>
      </c>
      <c r="C47" s="172" t="s">
        <v>118</v>
      </c>
      <c r="D47" s="165"/>
    </row>
    <row r="48" spans="2:12" ht="18.75" x14ac:dyDescent="0.25">
      <c r="B48" s="163">
        <v>41</v>
      </c>
      <c r="C48" s="167" t="s">
        <v>119</v>
      </c>
      <c r="D48" s="165"/>
    </row>
    <row r="49" spans="2:4" ht="18.75" x14ac:dyDescent="0.25">
      <c r="B49" s="163">
        <v>42</v>
      </c>
      <c r="C49" s="172" t="s">
        <v>120</v>
      </c>
      <c r="D49" s="165"/>
    </row>
    <row r="50" spans="2:4" ht="18.75" x14ac:dyDescent="0.25">
      <c r="B50" s="163">
        <v>43</v>
      </c>
      <c r="C50" s="167" t="s">
        <v>121</v>
      </c>
      <c r="D50" s="165"/>
    </row>
    <row r="51" spans="2:4" ht="18.75" x14ac:dyDescent="0.25">
      <c r="B51" s="163">
        <v>44</v>
      </c>
      <c r="C51" s="172" t="s">
        <v>122</v>
      </c>
      <c r="D51" s="165"/>
    </row>
    <row r="52" spans="2:4" ht="18.75" x14ac:dyDescent="0.25">
      <c r="B52" s="163">
        <v>45</v>
      </c>
      <c r="C52" s="167" t="s">
        <v>123</v>
      </c>
      <c r="D52" s="165"/>
    </row>
    <row r="53" spans="2:4" ht="18.75" x14ac:dyDescent="0.25">
      <c r="B53" s="163">
        <v>46</v>
      </c>
      <c r="C53" s="172" t="s">
        <v>124</v>
      </c>
      <c r="D53" s="165"/>
    </row>
    <row r="54" spans="2:4" ht="18.75" x14ac:dyDescent="0.25">
      <c r="B54" s="163">
        <v>47</v>
      </c>
      <c r="C54" s="167" t="s">
        <v>125</v>
      </c>
      <c r="D54" s="165"/>
    </row>
    <row r="55" spans="2:4" ht="18.75" x14ac:dyDescent="0.25">
      <c r="B55" s="163">
        <v>48</v>
      </c>
      <c r="C55" s="172" t="s">
        <v>126</v>
      </c>
      <c r="D55" s="165"/>
    </row>
    <row r="56" spans="2:4" ht="18.75" x14ac:dyDescent="0.25">
      <c r="B56" s="163">
        <v>49</v>
      </c>
      <c r="C56" s="167" t="s">
        <v>127</v>
      </c>
      <c r="D56" s="165"/>
    </row>
    <row r="57" spans="2:4" ht="18.75" x14ac:dyDescent="0.25">
      <c r="B57" s="163">
        <v>50</v>
      </c>
      <c r="C57" s="172" t="s">
        <v>128</v>
      </c>
      <c r="D57" s="165"/>
    </row>
    <row r="58" spans="2:4" ht="18.75" x14ac:dyDescent="0.25">
      <c r="B58" s="163">
        <v>51</v>
      </c>
      <c r="C58" s="167" t="s">
        <v>129</v>
      </c>
      <c r="D58" s="165"/>
    </row>
    <row r="59" spans="2:4" ht="18.75" x14ac:dyDescent="0.25">
      <c r="B59" s="163">
        <v>52</v>
      </c>
      <c r="C59" s="172" t="s">
        <v>130</v>
      </c>
      <c r="D59" s="165"/>
    </row>
    <row r="60" spans="2:4" ht="18.75" x14ac:dyDescent="0.25">
      <c r="B60" s="163">
        <v>53</v>
      </c>
      <c r="C60" s="167" t="s">
        <v>131</v>
      </c>
      <c r="D60" s="165"/>
    </row>
    <row r="61" spans="2:4" ht="18.75" x14ac:dyDescent="0.25">
      <c r="B61" s="163">
        <v>54</v>
      </c>
      <c r="C61" s="172" t="s">
        <v>132</v>
      </c>
      <c r="D61" s="165"/>
    </row>
    <row r="62" spans="2:4" ht="18.75" x14ac:dyDescent="0.25">
      <c r="B62" s="163">
        <v>55</v>
      </c>
      <c r="C62" s="167" t="s">
        <v>133</v>
      </c>
      <c r="D62" s="165"/>
    </row>
    <row r="63" spans="2:4" ht="18.75" x14ac:dyDescent="0.25">
      <c r="B63" s="163">
        <v>56</v>
      </c>
      <c r="C63" s="172" t="s">
        <v>134</v>
      </c>
      <c r="D63" s="165"/>
    </row>
    <row r="64" spans="2:4" ht="18.75" x14ac:dyDescent="0.25">
      <c r="B64" s="163">
        <v>57</v>
      </c>
      <c r="C64" s="167" t="s">
        <v>135</v>
      </c>
      <c r="D64" s="165"/>
    </row>
    <row r="65" spans="2:4" ht="18.75" x14ac:dyDescent="0.25">
      <c r="B65" s="163">
        <v>58</v>
      </c>
      <c r="C65" s="172" t="s">
        <v>136</v>
      </c>
      <c r="D65" s="165"/>
    </row>
    <row r="66" spans="2:4" ht="18.75" x14ac:dyDescent="0.25">
      <c r="B66" s="163">
        <v>59</v>
      </c>
      <c r="C66" s="167" t="s">
        <v>137</v>
      </c>
      <c r="D66" s="165"/>
    </row>
    <row r="67" spans="2:4" ht="18.75" x14ac:dyDescent="0.25">
      <c r="B67" s="163">
        <v>60</v>
      </c>
      <c r="C67" s="172" t="s">
        <v>138</v>
      </c>
      <c r="D67" s="165"/>
    </row>
    <row r="68" spans="2:4" ht="18.75" x14ac:dyDescent="0.25">
      <c r="B68" s="163">
        <v>61</v>
      </c>
      <c r="C68" s="167" t="s">
        <v>139</v>
      </c>
      <c r="D68" s="165"/>
    </row>
    <row r="69" spans="2:4" ht="18.75" x14ac:dyDescent="0.25">
      <c r="B69" s="163">
        <v>62</v>
      </c>
      <c r="C69" s="172" t="s">
        <v>140</v>
      </c>
      <c r="D69" s="165"/>
    </row>
    <row r="70" spans="2:4" ht="18.75" x14ac:dyDescent="0.25">
      <c r="B70" s="163">
        <v>63</v>
      </c>
      <c r="C70" s="167" t="s">
        <v>141</v>
      </c>
      <c r="D70" s="165"/>
    </row>
    <row r="71" spans="2:4" ht="18.75" x14ac:dyDescent="0.25">
      <c r="B71" s="163">
        <v>64</v>
      </c>
      <c r="C71" s="172" t="s">
        <v>142</v>
      </c>
      <c r="D71" s="165"/>
    </row>
    <row r="72" spans="2:4" ht="18.75" x14ac:dyDescent="0.25">
      <c r="B72" s="163">
        <v>63</v>
      </c>
      <c r="C72" s="167"/>
      <c r="D72" s="165"/>
    </row>
    <row r="73" spans="2:4" ht="18.75" x14ac:dyDescent="0.25">
      <c r="B73" s="163">
        <v>64</v>
      </c>
      <c r="C73" s="175"/>
      <c r="D73" s="165"/>
    </row>
  </sheetData>
  <sheetProtection algorithmName="SHA-512" hashValue="BUy7TueblLjFsonPkNf1yIVEUgp0r1sH2GSDbkZMUeOCmN7hMagrq/UjRh+LuM6JlR3mK5GQJiF9/YMzqboFAQ==" saltValue="4hoM2TvIJeIGQfp+b61ytA==" spinCount="100000" sheet="1" objects="1" scenarios="1"/>
  <pageMargins left="0.25" right="0.25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EO_Restzahlung_Endantrag</vt:lpstr>
      <vt:lpstr>EA_Beilage_A</vt:lpstr>
      <vt:lpstr>LOV</vt:lpstr>
      <vt:lpstr>Tabelle1</vt:lpstr>
      <vt:lpstr>EA_Beilage_A!Druckbereich</vt:lpstr>
      <vt:lpstr>EO_Restzahlung_Endantrag!Druckbereich</vt:lpstr>
      <vt:lpstr>EA_Beilage_A!Drucktitel</vt:lpstr>
      <vt:lpstr>EO_Restzahlung_Endantrag!Drucktitel</vt:lpstr>
      <vt:lpstr>EA_Beilage_A!Tabelle_Datensätze1</vt:lpstr>
      <vt:lpstr>EA_Beilage_A!Tabelle_Erf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XLSX 18er Formular</cp:keywords>
  <dc:description>Vorlage: Aigner Mario</dc:description>
  <cp:lastModifiedBy>Aigner Mario</cp:lastModifiedBy>
  <cp:lastPrinted>2020-01-16T10:24:55Z</cp:lastPrinted>
  <dcterms:created xsi:type="dcterms:W3CDTF">2015-12-02T13:41:18Z</dcterms:created>
  <dcterms:modified xsi:type="dcterms:W3CDTF">2022-04-26T08:31:08Z</dcterms:modified>
  <cp:category>Autor: Aigner Mario</cp:category>
</cp:coreProperties>
</file>