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g1a3g\Schulprogramm_Publikationen\Publikationen\In_Arbeit\"/>
    </mc:Choice>
  </mc:AlternateContent>
  <workbookProtection workbookAlgorithmName="SHA-512" workbookHashValue="r/2fZhyaXArhqXXlb2s/zr+NFIQLUS8MgHNrDPUKqD3Y8ZixaFY0DuqY4vsiDA9uE7LB/P+JQlzVb7fwUt4f0Q==" workbookSaltValue="t+3cvqTr9z/IWf5xcaN+lw==" workbookSpinCount="100000" lockStructure="1"/>
  <bookViews>
    <workbookView xWindow="14130" yWindow="1215" windowWidth="14520" windowHeight="12375"/>
  </bookViews>
  <sheets>
    <sheet name="Schulobst_BEIHILFE_Antrag" sheetId="31" r:id="rId1"/>
    <sheet name="BEILAGE_1" sheetId="45" r:id="rId2"/>
    <sheet name="BEILAGE_2" sheetId="46" r:id="rId3"/>
    <sheet name="Rechenhilfe" sheetId="42" r:id="rId4"/>
    <sheet name="LOV" sheetId="47" r:id="rId5"/>
    <sheet name="Tabelle1" sheetId="44" r:id="rId6"/>
  </sheets>
  <definedNames>
    <definedName name="_xlnm._FilterDatabase" localSheetId="3" hidden="1">Rechenhilfe!$B$19:$I$20</definedName>
    <definedName name="_xlnm.Print_Area" localSheetId="1">BEILAGE_1!$C$6:$T$78</definedName>
    <definedName name="_xlnm.Print_Area" localSheetId="2">BEILAGE_2!$C$9:$AE$74</definedName>
    <definedName name="_xlnm.Print_Area" localSheetId="3">Rechenhilfe!$A:$I</definedName>
    <definedName name="_xlnm.Print_Area" localSheetId="0">Schulobst_BEIHILFE_Antrag!$B$4:$S$49</definedName>
    <definedName name="_xlnm.Print_Titles" localSheetId="1">BEILAGE_1!$22:$23</definedName>
    <definedName name="_xlnm.Print_Titles" localSheetId="2">BEILAGE_2!$20:$23</definedName>
    <definedName name="_xlnm.Print_Titles" localSheetId="3">Rechenhilfe!$19:$19</definedName>
    <definedName name="Print_Area" localSheetId="2">BEILAGE_2!$C$9:$AE$73</definedName>
    <definedName name="Print_Area" localSheetId="4">LOV!$A$1:$X$79</definedName>
    <definedName name="Print_Titles" localSheetId="2">BEILAGE_2!$20:$23</definedName>
    <definedName name="Tabelle_Datensätze1" localSheetId="1">#REF!</definedName>
    <definedName name="Tabelle_Datensätze1" localSheetId="3">Tabelle32356792345[]</definedName>
    <definedName name="Tabelle_Datensätze1">#REF!</definedName>
  </definedNames>
  <calcPr calcId="162913"/>
</workbook>
</file>

<file path=xl/calcChain.xml><?xml version="1.0" encoding="utf-8"?>
<calcChain xmlns="http://schemas.openxmlformats.org/spreadsheetml/2006/main">
  <c r="E20" i="42" l="1"/>
  <c r="F7" i="42"/>
  <c r="D7" i="42"/>
  <c r="A7" i="42"/>
  <c r="I20" i="42" l="1"/>
  <c r="I7" i="42" l="1"/>
  <c r="M75" i="45"/>
  <c r="O75" i="45"/>
  <c r="R75" i="45"/>
  <c r="AC27" i="46" l="1"/>
  <c r="AC28" i="46"/>
  <c r="AC29" i="46"/>
  <c r="AC30" i="46"/>
  <c r="AC31" i="46"/>
  <c r="AC32" i="46"/>
  <c r="AC33" i="46"/>
  <c r="AC34" i="46"/>
  <c r="AC35" i="46"/>
  <c r="AC36" i="46"/>
  <c r="AC37" i="46"/>
  <c r="AC38" i="46"/>
  <c r="AC39" i="46"/>
  <c r="AC40" i="46"/>
  <c r="AC41" i="46"/>
  <c r="AC42" i="46"/>
  <c r="AC43" i="46"/>
  <c r="AC44" i="46"/>
  <c r="AC45" i="46"/>
  <c r="AC46" i="46"/>
  <c r="AC47" i="46"/>
  <c r="AC48" i="46"/>
  <c r="AC49" i="46"/>
  <c r="AC50" i="46"/>
  <c r="AC51" i="46"/>
  <c r="AC52" i="46"/>
  <c r="AC53" i="46"/>
  <c r="AC54" i="46"/>
  <c r="AC55" i="46"/>
  <c r="AC56" i="46"/>
  <c r="AC57" i="46"/>
  <c r="AC58" i="46"/>
  <c r="AC59" i="46"/>
  <c r="AC60" i="46"/>
  <c r="AC61" i="46"/>
  <c r="AC62" i="46"/>
  <c r="AC63" i="46"/>
  <c r="AC64" i="46"/>
  <c r="AC65" i="46"/>
  <c r="AC66" i="46"/>
  <c r="AC67" i="46"/>
  <c r="AC68" i="46"/>
  <c r="AP62" i="46"/>
  <c r="AP63" i="46"/>
  <c r="AP64" i="46"/>
  <c r="AP65" i="46"/>
  <c r="AP66" i="46"/>
  <c r="AP67" i="46"/>
  <c r="AP68" i="46"/>
  <c r="AP55" i="46"/>
  <c r="AP56" i="46"/>
  <c r="AP57" i="46"/>
  <c r="AP58" i="46"/>
  <c r="AP59" i="46"/>
  <c r="AP60" i="46"/>
  <c r="AP61" i="46"/>
  <c r="AP46" i="46"/>
  <c r="AP47" i="46"/>
  <c r="AP48" i="46"/>
  <c r="AP49" i="46"/>
  <c r="AP50" i="46"/>
  <c r="AP51" i="46"/>
  <c r="AP52" i="46"/>
  <c r="AP53" i="46"/>
  <c r="AP54" i="46"/>
  <c r="AP34" i="46"/>
  <c r="AP35" i="46"/>
  <c r="AP36" i="46"/>
  <c r="AP37" i="46"/>
  <c r="AP38" i="46"/>
  <c r="AP39" i="46"/>
  <c r="AP40" i="46"/>
  <c r="AP41" i="46"/>
  <c r="AP42" i="46"/>
  <c r="AP43" i="46"/>
  <c r="AP44" i="46"/>
  <c r="AP45" i="46"/>
  <c r="AO57" i="46"/>
  <c r="AO58" i="46"/>
  <c r="AO59" i="46"/>
  <c r="AO60" i="46"/>
  <c r="AO61" i="46"/>
  <c r="AO62" i="46"/>
  <c r="AO63" i="46"/>
  <c r="AO64" i="46"/>
  <c r="AO65" i="46"/>
  <c r="AO66" i="46"/>
  <c r="AP25" i="46"/>
  <c r="AC25" i="46" s="1"/>
  <c r="AP27" i="46"/>
  <c r="AP28" i="46"/>
  <c r="AP29" i="46"/>
  <c r="AP30" i="46"/>
  <c r="AP31" i="46"/>
  <c r="AP32" i="46"/>
  <c r="AP33" i="46"/>
  <c r="AO24" i="46" l="1"/>
  <c r="AP24" i="46" s="1"/>
  <c r="AC24" i="46" s="1"/>
  <c r="AO25" i="46"/>
  <c r="AO26" i="46"/>
  <c r="AP26" i="46" s="1"/>
  <c r="AC26" i="46" s="1"/>
  <c r="AO27" i="46"/>
  <c r="AO28" i="46"/>
  <c r="AO29" i="46"/>
  <c r="AO30" i="46"/>
  <c r="AO31" i="46"/>
  <c r="AO32" i="46"/>
  <c r="AO33" i="46"/>
  <c r="AO34" i="46"/>
  <c r="AO35" i="46"/>
  <c r="AO36" i="46"/>
  <c r="AO37" i="46"/>
  <c r="AO38" i="46"/>
  <c r="AO39" i="46"/>
  <c r="AO40" i="46"/>
  <c r="AO41" i="46"/>
  <c r="AO42" i="46"/>
  <c r="AO43" i="46"/>
  <c r="AO44" i="46"/>
  <c r="AO45" i="46"/>
  <c r="AO46" i="46"/>
  <c r="AO47" i="46"/>
  <c r="AO48" i="46"/>
  <c r="AO49" i="46"/>
  <c r="AO50" i="46"/>
  <c r="AO51" i="46"/>
  <c r="AO52" i="46"/>
  <c r="AO53" i="46"/>
  <c r="AO54" i="46"/>
  <c r="AO55" i="46"/>
  <c r="AO56" i="46"/>
  <c r="AO67" i="46"/>
  <c r="AO68" i="46"/>
  <c r="P32" i="31" l="1"/>
  <c r="F32" i="31"/>
  <c r="Q14" i="46"/>
  <c r="G14" i="46"/>
  <c r="G16" i="46"/>
  <c r="AB72" i="46" l="1"/>
  <c r="Y72" i="46"/>
  <c r="G17" i="45" l="1"/>
  <c r="O15" i="45" l="1"/>
  <c r="P78" i="45" s="1"/>
  <c r="G15" i="45"/>
  <c r="M78" i="45" s="1"/>
  <c r="J20" i="42" l="1"/>
  <c r="G20" i="42" s="1"/>
  <c r="G7" i="42" s="1"/>
  <c r="H20" i="42" l="1"/>
  <c r="F13" i="42" l="1"/>
  <c r="D13" i="42"/>
  <c r="A13" i="42"/>
  <c r="I13" i="42" l="1"/>
  <c r="G13" i="42"/>
  <c r="H71" i="46"/>
</calcChain>
</file>

<file path=xl/sharedStrings.xml><?xml version="1.0" encoding="utf-8"?>
<sst xmlns="http://schemas.openxmlformats.org/spreadsheetml/2006/main" count="414" uniqueCount="275">
  <si>
    <t xml:space="preserve"> </t>
  </si>
  <si>
    <t>K-A</t>
  </si>
  <si>
    <t>LFD</t>
  </si>
  <si>
    <t>Auswahl Feld</t>
  </si>
  <si>
    <t>Bemerkung</t>
  </si>
  <si>
    <t>List of Value 2:</t>
  </si>
  <si>
    <t>Zelle 0 muss frei bleiben!</t>
  </si>
  <si>
    <t>rechtsgültige Zeichnung</t>
  </si>
  <si>
    <t>Ort, Datum</t>
  </si>
  <si>
    <t>Info: Hellblauer Rahmen = Druckbereich</t>
  </si>
  <si>
    <t>EINGANGSDATUM IN DER AMA</t>
  </si>
  <si>
    <t>Summe Kilogramm:</t>
  </si>
  <si>
    <t>kg</t>
  </si>
  <si>
    <t xml:space="preserve"> EUR</t>
  </si>
  <si>
    <r>
      <t xml:space="preserve">Info: </t>
    </r>
    <r>
      <rPr>
        <sz val="11"/>
        <color theme="1"/>
        <rFont val="Calibri"/>
        <family val="2"/>
        <scheme val="minor"/>
      </rPr>
      <t>Automatische Summenbildung!</t>
    </r>
  </si>
  <si>
    <t>Birnen</t>
  </si>
  <si>
    <t>Gurken</t>
  </si>
  <si>
    <t>Kohlrabi</t>
  </si>
  <si>
    <t>Paprika</t>
  </si>
  <si>
    <t xml:space="preserve"> 1.  Angaben zum Beihilfeempfänger:</t>
  </si>
  <si>
    <t xml:space="preserve"> Zulassungsnummer:</t>
  </si>
  <si>
    <r>
      <t xml:space="preserve"> BEIHILFEEMPFÄNGER:</t>
    </r>
    <r>
      <rPr>
        <sz val="8"/>
        <color theme="1"/>
        <rFont val="Calibri"/>
        <family val="2"/>
        <scheme val="minor"/>
      </rPr>
      <t xml:space="preserve">
 (Bezeichnung lt. Zulassung)</t>
    </r>
  </si>
  <si>
    <t xml:space="preserve"> Anschrift:</t>
  </si>
  <si>
    <t xml:space="preserve"> PLZ, Ort:</t>
  </si>
  <si>
    <t>Nektarinen</t>
  </si>
  <si>
    <t>Stachelbeeren</t>
  </si>
  <si>
    <t>Erbsenschoten</t>
  </si>
  <si>
    <t>Rettich</t>
  </si>
  <si>
    <t>Menge in kg</t>
  </si>
  <si>
    <t xml:space="preserve">Summe Beihilfe: </t>
  </si>
  <si>
    <t>BIO-Birnen</t>
  </si>
  <si>
    <t>Brombeeren</t>
  </si>
  <si>
    <t>BIO-Brombeeren</t>
  </si>
  <si>
    <t>Erdbeeren</t>
  </si>
  <si>
    <t>BIO-Erdbeeren</t>
  </si>
  <si>
    <t>Heidelbeeren</t>
  </si>
  <si>
    <t>BIO-Heidelbeeren</t>
  </si>
  <si>
    <t>Himbeeren</t>
  </si>
  <si>
    <t>BIO-Himbeeren</t>
  </si>
  <si>
    <t>Kirschen</t>
  </si>
  <si>
    <t>BIO-Kirschen</t>
  </si>
  <si>
    <t>Kiwi</t>
  </si>
  <si>
    <t>BIO-Kiwi</t>
  </si>
  <si>
    <t>Marillen</t>
  </si>
  <si>
    <t>BIO-Marillen</t>
  </si>
  <si>
    <t>Melonen</t>
  </si>
  <si>
    <t>BIO-Melonen</t>
  </si>
  <si>
    <t>BIO-Nektarinen</t>
  </si>
  <si>
    <t>Pfirsiche</t>
  </si>
  <si>
    <t>BIO-Pfirsiche</t>
  </si>
  <si>
    <t>BIO-Stachelbeeren</t>
  </si>
  <si>
    <t>Walnüsse</t>
  </si>
  <si>
    <t>BIO-Walnüsse</t>
  </si>
  <si>
    <t>Weintrauben</t>
  </si>
  <si>
    <t>BIO-Weintrauben</t>
  </si>
  <si>
    <t>BIO-Erbsenschoten</t>
  </si>
  <si>
    <t>BIO-Gurken</t>
  </si>
  <si>
    <t>BIO-Kohlrabi</t>
  </si>
  <si>
    <t>BIO-Paprika</t>
  </si>
  <si>
    <t>Radieschen</t>
  </si>
  <si>
    <t>BIO-Radieschen</t>
  </si>
  <si>
    <t>BIO-Rettich</t>
  </si>
  <si>
    <t>Paradeiser</t>
  </si>
  <si>
    <t>BIO-Paradeiser</t>
  </si>
  <si>
    <t>Sellerie</t>
  </si>
  <si>
    <t>BIO-Sellerie</t>
  </si>
  <si>
    <t>Antrag auf Gewährung einer Beihilfe für Schulobst und -gemüse</t>
  </si>
  <si>
    <t>(exkl. Ust.)</t>
  </si>
  <si>
    <t>Antragszeitraum:</t>
  </si>
  <si>
    <t>BRUTTO Betrag laut Rechnung</t>
  </si>
  <si>
    <t>errechneter NETTO-Betrag</t>
  </si>
  <si>
    <t>NETTO Betrag laut Rechnung (exkl. USt.)</t>
  </si>
  <si>
    <t>BEIHILFE</t>
  </si>
  <si>
    <t>Preis pro Kilogramm Netto</t>
  </si>
  <si>
    <t>ausgeblendet</t>
  </si>
  <si>
    <t>Berechnungsbereich</t>
  </si>
  <si>
    <t>ENTWEDER Brutto ODER Netto Spalte befüllen!!</t>
  </si>
  <si>
    <t>Formel</t>
  </si>
  <si>
    <t>Erfassungs- und/oder Einfügebereich</t>
  </si>
  <si>
    <r>
      <t xml:space="preserve">NETTO Betrag laut Rechnung 
</t>
    </r>
    <r>
      <rPr>
        <sz val="8"/>
        <rFont val="Calibri"/>
        <family val="2"/>
        <scheme val="minor"/>
      </rPr>
      <t>(exkl. USt.)</t>
    </r>
  </si>
  <si>
    <t>Menge 
in kg</t>
  </si>
  <si>
    <t>USt. 
in %</t>
  </si>
  <si>
    <r>
      <t xml:space="preserve">Info: </t>
    </r>
    <r>
      <rPr>
        <sz val="11"/>
        <color theme="1"/>
        <rFont val="Calibri"/>
        <family val="2"/>
        <scheme val="minor"/>
      </rPr>
      <t xml:space="preserve">Nur </t>
    </r>
    <r>
      <rPr>
        <b/>
        <sz val="11"/>
        <color theme="1"/>
        <rFont val="Calibri"/>
        <family val="2"/>
        <scheme val="minor"/>
      </rPr>
      <t>HELLGELB</t>
    </r>
    <r>
      <rPr>
        <sz val="11"/>
        <color theme="1"/>
        <rFont val="Calibri"/>
        <family val="2"/>
        <scheme val="minor"/>
      </rPr>
      <t xml:space="preserve"> hinterlegte Felder können ausgefüllt werden.</t>
    </r>
  </si>
  <si>
    <r>
      <rPr>
        <b/>
        <sz val="10"/>
        <color theme="1"/>
        <rFont val="Calibri"/>
        <family val="2"/>
        <scheme val="minor"/>
      </rPr>
      <t>Zurück zum Tabellenblatt / Link:</t>
    </r>
    <r>
      <rPr>
        <sz val="10"/>
        <color theme="1"/>
        <rFont val="Calibri"/>
        <family val="2"/>
        <scheme val="minor"/>
      </rPr>
      <t xml:space="preserve"> </t>
    </r>
  </si>
  <si>
    <t>Summen:</t>
  </si>
  <si>
    <t>Schulobst BEIHILFE Antrag!</t>
  </si>
  <si>
    <t>errechneter 
NETTO-Betrag</t>
  </si>
  <si>
    <t>BRUTTO Betrag 
laut Rechnung</t>
  </si>
  <si>
    <t>List of Value 3:</t>
  </si>
  <si>
    <r>
      <rPr>
        <b/>
        <sz val="10"/>
        <color rgb="FFC00000"/>
        <rFont val="Calibri"/>
        <family val="2"/>
        <scheme val="minor"/>
      </rPr>
      <t>Ergebnis Block:</t>
    </r>
    <r>
      <rPr>
        <b/>
        <sz val="10"/>
        <color theme="1"/>
        <rFont val="Calibri"/>
        <family val="2"/>
        <scheme val="minor"/>
      </rPr>
      <t xml:space="preserve"> Gesamtsumme der </t>
    </r>
    <r>
      <rPr>
        <b/>
        <sz val="10"/>
        <color rgb="FFC00000"/>
        <rFont val="Calibri"/>
        <family val="2"/>
        <scheme val="minor"/>
      </rPr>
      <t>GEFILTERTEN</t>
    </r>
    <r>
      <rPr>
        <b/>
        <sz val="10"/>
        <color theme="1"/>
        <rFont val="Calibri"/>
        <family val="2"/>
        <scheme val="minor"/>
      </rPr>
      <t xml:space="preserve"> Datensätze (z.B. Filter über Äpfel)</t>
    </r>
  </si>
  <si>
    <r>
      <rPr>
        <b/>
        <sz val="10"/>
        <color rgb="FFC00000"/>
        <rFont val="Calibri"/>
        <family val="2"/>
        <scheme val="minor"/>
      </rPr>
      <t>Ergebnis Block:</t>
    </r>
    <r>
      <rPr>
        <b/>
        <sz val="10"/>
        <color theme="1"/>
        <rFont val="Calibri"/>
        <family val="2"/>
        <scheme val="minor"/>
      </rPr>
      <t xml:space="preserve"> Gesamtsumme </t>
    </r>
    <r>
      <rPr>
        <b/>
        <sz val="10"/>
        <color rgb="FFC00000"/>
        <rFont val="Calibri"/>
        <family val="2"/>
        <scheme val="minor"/>
      </rPr>
      <t>ALLER</t>
    </r>
    <r>
      <rPr>
        <b/>
        <sz val="10"/>
        <color theme="1"/>
        <rFont val="Calibri"/>
        <family val="2"/>
        <scheme val="minor"/>
      </rPr>
      <t xml:space="preserve"> Datensätze</t>
    </r>
  </si>
  <si>
    <r>
      <rPr>
        <b/>
        <sz val="10"/>
        <color rgb="FFC00000"/>
        <rFont val="Calibri"/>
        <family val="2"/>
        <scheme val="minor"/>
      </rPr>
      <t>Info:</t>
    </r>
    <r>
      <rPr>
        <sz val="9"/>
        <rFont val="Calibri"/>
        <family val="2"/>
        <scheme val="minor"/>
      </rPr>
      <t xml:space="preserve"> Es MUSS die Menge in KILOGRAMM, das Erzeugnis und der Betrag laut Rechnung erfasst werden. Der Betrag laut Rechnung wird ENTWEDER Brutto mit Angabe des entsprechenden Steuersatzes (10 oder 13 %) ODER Netto erfasst! </t>
    </r>
  </si>
  <si>
    <r>
      <t xml:space="preserve">Info: </t>
    </r>
    <r>
      <rPr>
        <b/>
        <sz val="10"/>
        <rFont val="Calibri"/>
        <family val="2"/>
        <scheme val="minor"/>
      </rPr>
      <t xml:space="preserve">Zeile 20 / Beginn der Berechnungstabelle, Automatische Zeilenerweiterung, sobald </t>
    </r>
    <r>
      <rPr>
        <b/>
        <sz val="10"/>
        <color rgb="FFC00000"/>
        <rFont val="Calibri"/>
        <family val="2"/>
        <scheme val="minor"/>
      </rPr>
      <t>(z.B. Zeile 21, Menge in Kg)</t>
    </r>
    <r>
      <rPr>
        <b/>
        <sz val="10"/>
        <rFont val="Calibri"/>
        <family val="2"/>
        <scheme val="minor"/>
      </rPr>
      <t xml:space="preserve"> erfasst wird. </t>
    </r>
  </si>
  <si>
    <t xml:space="preserve"> E-Mail:</t>
  </si>
  <si>
    <t xml:space="preserve"> Telefon Nr.:</t>
  </si>
  <si>
    <t xml:space="preserve">gemäß den Verordnungen (EU) 2017/39 und 2017/40, in Verbindung </t>
  </si>
  <si>
    <t xml:space="preserve">Ich erkläre mit meiner Unterschrift, dass ich alle Angaben wahrheitsgemäß und vollständig gemacht habe. </t>
  </si>
  <si>
    <t>List of Value 4:</t>
  </si>
  <si>
    <t>Monate / Jahr (max. drei Liefermonate pro Antrag)</t>
  </si>
  <si>
    <t>Feld: Liste ohne BIO</t>
  </si>
  <si>
    <t>Ribisel</t>
  </si>
  <si>
    <t>BIO-Ribisel</t>
  </si>
  <si>
    <t>Karotten (Gelbrüben)</t>
  </si>
  <si>
    <t>Physalis</t>
  </si>
  <si>
    <t>BIO-Physalis</t>
  </si>
  <si>
    <r>
      <rPr>
        <b/>
        <sz val="10"/>
        <color rgb="FFC00000"/>
        <rFont val="Calibri"/>
        <family val="2"/>
        <scheme val="minor"/>
      </rPr>
      <t>Beihilfe in EURO:</t>
    </r>
    <r>
      <rPr>
        <sz val="10"/>
        <rFont val="Calibri"/>
        <family val="2"/>
        <scheme val="minor"/>
      </rPr>
      <t xml:space="preserve"> Für die tatsächlich anfallenden NETTO-Kosten wird eine Beihilfe von</t>
    </r>
    <r>
      <rPr>
        <b/>
        <sz val="10"/>
        <rFont val="Calibri"/>
        <family val="2"/>
        <scheme val="minor"/>
      </rPr>
      <t xml:space="preserve"> </t>
    </r>
    <r>
      <rPr>
        <b/>
        <u/>
        <sz val="10"/>
        <rFont val="Calibri"/>
        <family val="2"/>
        <scheme val="minor"/>
      </rPr>
      <t>maximal EUR 3,25</t>
    </r>
    <r>
      <rPr>
        <sz val="10"/>
        <rFont val="Calibri"/>
        <family val="2"/>
        <scheme val="minor"/>
      </rPr>
      <t xml:space="preserve"> pro Kilogramm gelieferter Menge gewährt!
</t>
    </r>
    <r>
      <rPr>
        <sz val="4"/>
        <rFont val="Calibri"/>
        <family val="2"/>
        <scheme val="minor"/>
      </rPr>
      <t xml:space="preserve">
</t>
    </r>
    <r>
      <rPr>
        <b/>
        <sz val="10"/>
        <color rgb="FFC00000"/>
        <rFont val="Calibri"/>
        <family val="2"/>
        <scheme val="minor"/>
      </rPr>
      <t>Beispiel:</t>
    </r>
    <r>
      <rPr>
        <sz val="10"/>
        <rFont val="Calibri"/>
        <family val="2"/>
        <scheme val="minor"/>
      </rPr>
      <t xml:space="preserve"> NETTO-Produktpreis pro Kilogramm z.B. EUR 1,30
                --&gt; Förderung EUR 0,65 
NETTO-Produktpreis pro Kilogramm z.B. EUR 7,00 --&gt; Förderung EUR 3,25/kg.</t>
    </r>
  </si>
  <si>
    <r>
      <t xml:space="preserve">BEIHILFE
</t>
    </r>
    <r>
      <rPr>
        <sz val="9"/>
        <rFont val="Calibri"/>
        <family val="2"/>
        <scheme val="minor"/>
      </rPr>
      <t>(max. € 3,25/kg)</t>
    </r>
  </si>
  <si>
    <t>Rüben</t>
  </si>
  <si>
    <t>BIO-Rüben</t>
  </si>
  <si>
    <r>
      <rPr>
        <b/>
        <sz val="11"/>
        <color rgb="FFC00000"/>
        <rFont val="Calibri"/>
        <family val="2"/>
        <scheme val="minor"/>
      </rPr>
      <t xml:space="preserve">RECHENHILFE: </t>
    </r>
    <r>
      <rPr>
        <b/>
        <sz val="11"/>
        <color theme="1"/>
        <rFont val="Calibri"/>
        <family val="2"/>
        <scheme val="minor"/>
      </rPr>
      <t xml:space="preserve"> </t>
    </r>
    <r>
      <rPr>
        <sz val="11"/>
        <color theme="1"/>
        <rFont val="Calibri"/>
        <family val="2"/>
        <scheme val="minor"/>
      </rPr>
      <t>siehe Tabellenblatt "Rechenhilfe" /</t>
    </r>
    <r>
      <rPr>
        <b/>
        <sz val="11"/>
        <color theme="1"/>
        <rFont val="Calibri"/>
        <family val="2"/>
        <scheme val="minor"/>
      </rPr>
      <t xml:space="preserve"> Link:</t>
    </r>
  </si>
  <si>
    <r>
      <t xml:space="preserve">Tabellenblatt: RECHENHILFE  - </t>
    </r>
    <r>
      <rPr>
        <b/>
        <sz val="11"/>
        <color theme="6" tint="-0.249977111117893"/>
        <rFont val="Arial Narrow"/>
        <family val="2"/>
      </rPr>
      <t xml:space="preserve"> </t>
    </r>
    <r>
      <rPr>
        <b/>
        <sz val="16"/>
        <color theme="6" tint="-0.249977111117893"/>
        <rFont val="Arial Narrow"/>
        <family val="2"/>
      </rPr>
      <t>für Schulobst und -gemüse Produkte</t>
    </r>
  </si>
  <si>
    <r>
      <t xml:space="preserve">Info: </t>
    </r>
    <r>
      <rPr>
        <sz val="10"/>
        <color theme="1"/>
        <rFont val="Calibri"/>
        <family val="2"/>
        <scheme val="minor"/>
      </rPr>
      <t>Link zur Datenschutzerklärung:</t>
    </r>
  </si>
  <si>
    <t>https://www.ama.at/Allgemein/Datenschutzerklaerung</t>
  </si>
  <si>
    <r>
      <rPr>
        <sz val="4.5"/>
        <color theme="1"/>
        <rFont val="Arial"/>
        <family val="2"/>
      </rPr>
      <t xml:space="preserve">
</t>
    </r>
    <r>
      <rPr>
        <sz val="9.5"/>
        <color theme="1"/>
        <rFont val="Arial"/>
        <family val="2"/>
      </rPr>
      <t>GB I / Abt. 3 / Ref. 11</t>
    </r>
  </si>
  <si>
    <r>
      <t>A</t>
    </r>
    <r>
      <rPr>
        <sz val="5"/>
        <color theme="1"/>
        <rFont val="Arial"/>
        <family val="2"/>
      </rPr>
      <t xml:space="preserve"> </t>
    </r>
    <r>
      <rPr>
        <sz val="10"/>
        <color theme="1"/>
        <rFont val="Arial"/>
        <family val="2"/>
      </rPr>
      <t>g</t>
    </r>
    <r>
      <rPr>
        <sz val="5"/>
        <color theme="1"/>
        <rFont val="Arial"/>
        <family val="2"/>
      </rPr>
      <t xml:space="preserve"> </t>
    </r>
    <r>
      <rPr>
        <sz val="10"/>
        <color theme="1"/>
        <rFont val="Arial"/>
        <family val="2"/>
      </rPr>
      <t>r</t>
    </r>
    <r>
      <rPr>
        <sz val="5"/>
        <color theme="1"/>
        <rFont val="Arial"/>
        <family val="2"/>
      </rPr>
      <t xml:space="preserve"> </t>
    </r>
    <r>
      <rPr>
        <sz val="10"/>
        <color theme="1"/>
        <rFont val="Arial"/>
        <family val="2"/>
      </rPr>
      <t>a</t>
    </r>
    <r>
      <rPr>
        <sz val="5"/>
        <color theme="1"/>
        <rFont val="Arial"/>
        <family val="2"/>
      </rPr>
      <t xml:space="preserve"> </t>
    </r>
    <r>
      <rPr>
        <sz val="10"/>
        <color theme="1"/>
        <rFont val="Arial"/>
        <family val="2"/>
      </rPr>
      <t>r</t>
    </r>
    <r>
      <rPr>
        <sz val="5"/>
        <color theme="1"/>
        <rFont val="Arial"/>
        <family val="2"/>
      </rPr>
      <t xml:space="preserve"> </t>
    </r>
    <r>
      <rPr>
        <sz val="10"/>
        <color theme="1"/>
        <rFont val="Arial"/>
        <family val="2"/>
      </rPr>
      <t>m</t>
    </r>
    <r>
      <rPr>
        <sz val="5"/>
        <color theme="1"/>
        <rFont val="Arial"/>
        <family val="2"/>
      </rPr>
      <t xml:space="preserve"> </t>
    </r>
    <r>
      <rPr>
        <sz val="10"/>
        <color theme="1"/>
        <rFont val="Arial"/>
        <family val="2"/>
      </rPr>
      <t>a</t>
    </r>
    <r>
      <rPr>
        <sz val="5"/>
        <color theme="1"/>
        <rFont val="Arial"/>
        <family val="2"/>
      </rPr>
      <t xml:space="preserve"> </t>
    </r>
    <r>
      <rPr>
        <sz val="10"/>
        <color theme="1"/>
        <rFont val="Arial"/>
        <family val="2"/>
      </rPr>
      <t>r</t>
    </r>
    <r>
      <rPr>
        <sz val="5"/>
        <color theme="1"/>
        <rFont val="Arial"/>
        <family val="2"/>
      </rPr>
      <t xml:space="preserve"> </t>
    </r>
    <r>
      <rPr>
        <sz val="10"/>
        <color theme="1"/>
        <rFont val="Arial"/>
        <family val="2"/>
      </rPr>
      <t>k</t>
    </r>
    <r>
      <rPr>
        <sz val="5"/>
        <color theme="1"/>
        <rFont val="Arial"/>
        <family val="2"/>
      </rPr>
      <t xml:space="preserve"> </t>
    </r>
    <r>
      <rPr>
        <sz val="10"/>
        <color theme="1"/>
        <rFont val="Arial"/>
        <family val="2"/>
      </rPr>
      <t>t  A</t>
    </r>
    <r>
      <rPr>
        <sz val="5"/>
        <color theme="1"/>
        <rFont val="Arial"/>
        <family val="2"/>
      </rPr>
      <t xml:space="preserve"> </t>
    </r>
    <r>
      <rPr>
        <sz val="10"/>
        <color theme="1"/>
        <rFont val="Arial"/>
        <family val="2"/>
      </rPr>
      <t>u</t>
    </r>
    <r>
      <rPr>
        <sz val="5"/>
        <color theme="1"/>
        <rFont val="Arial"/>
        <family val="2"/>
      </rPr>
      <t xml:space="preserve"> </t>
    </r>
    <r>
      <rPr>
        <sz val="10"/>
        <color theme="1"/>
        <rFont val="Arial"/>
        <family val="2"/>
      </rPr>
      <t>s</t>
    </r>
    <r>
      <rPr>
        <sz val="5"/>
        <color theme="1"/>
        <rFont val="Arial"/>
        <family val="2"/>
      </rPr>
      <t xml:space="preserve"> </t>
    </r>
    <r>
      <rPr>
        <sz val="10"/>
        <color theme="1"/>
        <rFont val="Arial"/>
        <family val="2"/>
      </rPr>
      <t>t</t>
    </r>
    <r>
      <rPr>
        <sz val="5"/>
        <color theme="1"/>
        <rFont val="Arial"/>
        <family val="2"/>
      </rPr>
      <t xml:space="preserve"> </t>
    </r>
    <r>
      <rPr>
        <sz val="10"/>
        <color theme="1"/>
        <rFont val="Arial"/>
        <family val="2"/>
      </rPr>
      <t>r</t>
    </r>
    <r>
      <rPr>
        <sz val="5"/>
        <color theme="1"/>
        <rFont val="Arial"/>
        <family val="2"/>
      </rPr>
      <t xml:space="preserve"> </t>
    </r>
    <r>
      <rPr>
        <sz val="10"/>
        <color theme="1"/>
        <rFont val="Arial"/>
        <family val="2"/>
      </rPr>
      <t>i</t>
    </r>
    <r>
      <rPr>
        <sz val="5"/>
        <color theme="1"/>
        <rFont val="Arial"/>
        <family val="2"/>
      </rPr>
      <t xml:space="preserve"> </t>
    </r>
    <r>
      <rPr>
        <sz val="10"/>
        <color theme="1"/>
        <rFont val="Arial"/>
        <family val="2"/>
      </rPr>
      <t>a</t>
    </r>
    <r>
      <rPr>
        <sz val="5"/>
        <color theme="1"/>
        <rFont val="Arial"/>
        <family val="2"/>
      </rPr>
      <t xml:space="preserve"> </t>
    </r>
    <r>
      <rPr>
        <sz val="10"/>
        <color theme="1"/>
        <rFont val="Arial"/>
        <family val="2"/>
      </rPr>
      <t>,</t>
    </r>
    <r>
      <rPr>
        <sz val="5"/>
        <color theme="1"/>
        <rFont val="Arial"/>
        <family val="2"/>
      </rPr>
      <t xml:space="preserve"> </t>
    </r>
    <r>
      <rPr>
        <sz val="10"/>
        <color theme="1"/>
        <rFont val="Arial"/>
        <family val="2"/>
      </rPr>
      <t xml:space="preserve"> D</t>
    </r>
    <r>
      <rPr>
        <sz val="5"/>
        <color theme="1"/>
        <rFont val="Arial"/>
        <family val="2"/>
      </rPr>
      <t xml:space="preserve"> </t>
    </r>
    <r>
      <rPr>
        <sz val="10"/>
        <color theme="1"/>
        <rFont val="Arial"/>
        <family val="2"/>
      </rPr>
      <t>r</t>
    </r>
    <r>
      <rPr>
        <sz val="5"/>
        <color theme="1"/>
        <rFont val="Arial"/>
        <family val="2"/>
      </rPr>
      <t xml:space="preserve"> </t>
    </r>
    <r>
      <rPr>
        <sz val="10"/>
        <color theme="1"/>
        <rFont val="Arial"/>
        <family val="2"/>
      </rPr>
      <t>e</t>
    </r>
    <r>
      <rPr>
        <sz val="5"/>
        <color theme="1"/>
        <rFont val="Arial"/>
        <family val="2"/>
      </rPr>
      <t xml:space="preserve"> </t>
    </r>
    <r>
      <rPr>
        <sz val="10"/>
        <color theme="1"/>
        <rFont val="Arial"/>
        <family val="2"/>
      </rPr>
      <t>s</t>
    </r>
    <r>
      <rPr>
        <sz val="5"/>
        <color theme="1"/>
        <rFont val="Arial"/>
        <family val="2"/>
      </rPr>
      <t xml:space="preserve"> </t>
    </r>
    <r>
      <rPr>
        <sz val="10"/>
        <color theme="1"/>
        <rFont val="Arial"/>
        <family val="2"/>
      </rPr>
      <t>d</t>
    </r>
    <r>
      <rPr>
        <sz val="5"/>
        <color theme="1"/>
        <rFont val="Arial"/>
        <family val="2"/>
      </rPr>
      <t xml:space="preserve"> </t>
    </r>
    <r>
      <rPr>
        <sz val="10"/>
        <color theme="1"/>
        <rFont val="Arial"/>
        <family val="2"/>
      </rPr>
      <t>n</t>
    </r>
    <r>
      <rPr>
        <sz val="5"/>
        <color theme="1"/>
        <rFont val="Arial"/>
        <family val="2"/>
      </rPr>
      <t xml:space="preserve"> </t>
    </r>
    <r>
      <rPr>
        <sz val="10"/>
        <color theme="1"/>
        <rFont val="Arial"/>
        <family val="2"/>
      </rPr>
      <t>e</t>
    </r>
    <r>
      <rPr>
        <sz val="5"/>
        <color theme="1"/>
        <rFont val="Arial"/>
        <family val="2"/>
      </rPr>
      <t xml:space="preserve"> </t>
    </r>
    <r>
      <rPr>
        <sz val="10"/>
        <color theme="1"/>
        <rFont val="Arial"/>
        <family val="2"/>
      </rPr>
      <t>r  S</t>
    </r>
    <r>
      <rPr>
        <sz val="5"/>
        <color theme="1"/>
        <rFont val="Arial"/>
        <family val="2"/>
      </rPr>
      <t xml:space="preserve"> </t>
    </r>
    <r>
      <rPr>
        <sz val="10"/>
        <color theme="1"/>
        <rFont val="Arial"/>
        <family val="2"/>
      </rPr>
      <t>t</t>
    </r>
    <r>
      <rPr>
        <sz val="5"/>
        <color theme="1"/>
        <rFont val="Arial"/>
        <family val="2"/>
      </rPr>
      <t xml:space="preserve"> </t>
    </r>
    <r>
      <rPr>
        <sz val="10"/>
        <color theme="1"/>
        <rFont val="Arial"/>
        <family val="2"/>
      </rPr>
      <t>r</t>
    </r>
    <r>
      <rPr>
        <sz val="5"/>
        <color theme="1"/>
        <rFont val="Arial"/>
        <family val="2"/>
      </rPr>
      <t xml:space="preserve"> </t>
    </r>
    <r>
      <rPr>
        <sz val="10"/>
        <color theme="1"/>
        <rFont val="Arial"/>
        <family val="2"/>
      </rPr>
      <t>a</t>
    </r>
    <r>
      <rPr>
        <sz val="5"/>
        <color theme="1"/>
        <rFont val="Arial"/>
        <family val="2"/>
      </rPr>
      <t xml:space="preserve"> </t>
    </r>
    <r>
      <rPr>
        <sz val="10"/>
        <color theme="1"/>
        <rFont val="Arial"/>
        <family val="2"/>
      </rPr>
      <t>ß</t>
    </r>
    <r>
      <rPr>
        <sz val="5"/>
        <color theme="1"/>
        <rFont val="Arial"/>
        <family val="2"/>
      </rPr>
      <t xml:space="preserve"> </t>
    </r>
    <r>
      <rPr>
        <sz val="10"/>
        <color theme="1"/>
        <rFont val="Arial"/>
        <family val="2"/>
      </rPr>
      <t>e  7</t>
    </r>
    <r>
      <rPr>
        <sz val="5"/>
        <color theme="1"/>
        <rFont val="Arial"/>
        <family val="2"/>
      </rPr>
      <t xml:space="preserve"> </t>
    </r>
    <r>
      <rPr>
        <sz val="10"/>
        <color theme="1"/>
        <rFont val="Arial"/>
        <family val="2"/>
      </rPr>
      <t>0</t>
    </r>
    <r>
      <rPr>
        <sz val="5"/>
        <color theme="1"/>
        <rFont val="Arial"/>
        <family val="2"/>
      </rPr>
      <t xml:space="preserve"> </t>
    </r>
    <r>
      <rPr>
        <sz val="10"/>
        <color theme="1"/>
        <rFont val="Arial"/>
        <family val="2"/>
      </rPr>
      <t>,  A</t>
    </r>
    <r>
      <rPr>
        <sz val="5"/>
        <color theme="1"/>
        <rFont val="Arial"/>
        <family val="2"/>
      </rPr>
      <t xml:space="preserve"> </t>
    </r>
    <r>
      <rPr>
        <sz val="10"/>
        <color theme="1"/>
        <rFont val="Arial"/>
        <family val="2"/>
      </rPr>
      <t>-</t>
    </r>
    <r>
      <rPr>
        <sz val="5"/>
        <color theme="1"/>
        <rFont val="Arial"/>
        <family val="2"/>
      </rPr>
      <t xml:space="preserve"> </t>
    </r>
    <r>
      <rPr>
        <sz val="10"/>
        <color theme="1"/>
        <rFont val="Arial"/>
        <family val="2"/>
      </rPr>
      <t>1</t>
    </r>
    <r>
      <rPr>
        <sz val="5"/>
        <color theme="1"/>
        <rFont val="Arial"/>
        <family val="2"/>
      </rPr>
      <t xml:space="preserve"> </t>
    </r>
    <r>
      <rPr>
        <sz val="10"/>
        <color theme="1"/>
        <rFont val="Arial"/>
        <family val="2"/>
      </rPr>
      <t>2</t>
    </r>
    <r>
      <rPr>
        <sz val="5"/>
        <color theme="1"/>
        <rFont val="Arial"/>
        <family val="2"/>
      </rPr>
      <t xml:space="preserve"> </t>
    </r>
    <r>
      <rPr>
        <sz val="10"/>
        <color theme="1"/>
        <rFont val="Arial"/>
        <family val="2"/>
      </rPr>
      <t>0</t>
    </r>
    <r>
      <rPr>
        <sz val="5"/>
        <color theme="1"/>
        <rFont val="Arial"/>
        <family val="2"/>
      </rPr>
      <t xml:space="preserve"> </t>
    </r>
    <r>
      <rPr>
        <sz val="10"/>
        <color theme="1"/>
        <rFont val="Arial"/>
        <family val="2"/>
      </rPr>
      <t>0  W</t>
    </r>
    <r>
      <rPr>
        <sz val="5"/>
        <color theme="1"/>
        <rFont val="Arial"/>
        <family val="2"/>
      </rPr>
      <t xml:space="preserve"> </t>
    </r>
    <r>
      <rPr>
        <sz val="10"/>
        <color theme="1"/>
        <rFont val="Arial"/>
        <family val="2"/>
      </rPr>
      <t>i</t>
    </r>
    <r>
      <rPr>
        <sz val="5"/>
        <color theme="1"/>
        <rFont val="Arial"/>
        <family val="2"/>
      </rPr>
      <t xml:space="preserve"> </t>
    </r>
    <r>
      <rPr>
        <sz val="10"/>
        <color theme="1"/>
        <rFont val="Arial"/>
        <family val="2"/>
      </rPr>
      <t>e</t>
    </r>
    <r>
      <rPr>
        <sz val="5"/>
        <color theme="1"/>
        <rFont val="Arial"/>
        <family val="2"/>
      </rPr>
      <t xml:space="preserve"> </t>
    </r>
    <r>
      <rPr>
        <sz val="10"/>
        <color theme="1"/>
        <rFont val="Arial"/>
        <family val="2"/>
      </rPr>
      <t>n</t>
    </r>
    <r>
      <rPr>
        <sz val="5"/>
        <color theme="1"/>
        <rFont val="Arial"/>
        <family val="2"/>
      </rPr>
      <t xml:space="preserve"> </t>
    </r>
    <r>
      <rPr>
        <sz val="10"/>
        <color theme="1"/>
        <rFont val="Arial"/>
        <family val="2"/>
      </rPr>
      <t>,</t>
    </r>
    <r>
      <rPr>
        <sz val="5"/>
        <color theme="1"/>
        <rFont val="Arial"/>
        <family val="2"/>
      </rPr>
      <t xml:space="preserve"> </t>
    </r>
    <r>
      <rPr>
        <sz val="10"/>
        <color theme="1"/>
        <rFont val="Arial"/>
        <family val="2"/>
      </rPr>
      <t xml:space="preserve"> GB I / Abt. 3 / Ref. 11</t>
    </r>
  </si>
  <si>
    <r>
      <t xml:space="preserve">Datenschutzerklärung: Informationen zur Verarbeitung Ihrer Daten sowie zur Veröffentlichung von 
Zahlungen finden Sie unter folgender Adresse: </t>
    </r>
    <r>
      <rPr>
        <u/>
        <sz val="10"/>
        <rFont val="Arial"/>
        <family val="2"/>
      </rPr>
      <t>www.ama.at/datenschutzerklaerung</t>
    </r>
    <r>
      <rPr>
        <sz val="10"/>
        <rFont val="Arial"/>
        <family val="2"/>
      </rPr>
      <t xml:space="preserve">
</t>
    </r>
  </si>
  <si>
    <r>
      <t>A</t>
    </r>
    <r>
      <rPr>
        <sz val="5"/>
        <color theme="1"/>
        <rFont val="Arial"/>
        <family val="2"/>
      </rPr>
      <t xml:space="preserve"> </t>
    </r>
    <r>
      <rPr>
        <sz val="10"/>
        <color theme="1"/>
        <rFont val="Arial"/>
        <family val="2"/>
      </rPr>
      <t>g</t>
    </r>
    <r>
      <rPr>
        <sz val="5"/>
        <color theme="1"/>
        <rFont val="Arial"/>
        <family val="2"/>
      </rPr>
      <t xml:space="preserve"> </t>
    </r>
    <r>
      <rPr>
        <sz val="10"/>
        <color theme="1"/>
        <rFont val="Arial"/>
        <family val="2"/>
      </rPr>
      <t>r</t>
    </r>
    <r>
      <rPr>
        <sz val="5"/>
        <color theme="1"/>
        <rFont val="Arial"/>
        <family val="2"/>
      </rPr>
      <t xml:space="preserve"> </t>
    </r>
    <r>
      <rPr>
        <sz val="10"/>
        <color theme="1"/>
        <rFont val="Arial"/>
        <family val="2"/>
      </rPr>
      <t>a</t>
    </r>
    <r>
      <rPr>
        <sz val="5"/>
        <color theme="1"/>
        <rFont val="Arial"/>
        <family val="2"/>
      </rPr>
      <t xml:space="preserve"> </t>
    </r>
    <r>
      <rPr>
        <sz val="10"/>
        <color theme="1"/>
        <rFont val="Arial"/>
        <family val="2"/>
      </rPr>
      <t>r</t>
    </r>
    <r>
      <rPr>
        <sz val="5"/>
        <color theme="1"/>
        <rFont val="Arial"/>
        <family val="2"/>
      </rPr>
      <t xml:space="preserve"> </t>
    </r>
    <r>
      <rPr>
        <sz val="10"/>
        <color theme="1"/>
        <rFont val="Arial"/>
        <family val="2"/>
      </rPr>
      <t>m</t>
    </r>
    <r>
      <rPr>
        <sz val="5"/>
        <color theme="1"/>
        <rFont val="Arial"/>
        <family val="2"/>
      </rPr>
      <t xml:space="preserve"> </t>
    </r>
    <r>
      <rPr>
        <sz val="10"/>
        <color theme="1"/>
        <rFont val="Arial"/>
        <family val="2"/>
      </rPr>
      <t>a</t>
    </r>
    <r>
      <rPr>
        <sz val="5"/>
        <color theme="1"/>
        <rFont val="Arial"/>
        <family val="2"/>
      </rPr>
      <t xml:space="preserve"> </t>
    </r>
    <r>
      <rPr>
        <sz val="10"/>
        <color theme="1"/>
        <rFont val="Arial"/>
        <family val="2"/>
      </rPr>
      <t>r</t>
    </r>
    <r>
      <rPr>
        <sz val="5"/>
        <color theme="1"/>
        <rFont val="Arial"/>
        <family val="2"/>
      </rPr>
      <t xml:space="preserve"> </t>
    </r>
    <r>
      <rPr>
        <sz val="10"/>
        <color theme="1"/>
        <rFont val="Arial"/>
        <family val="2"/>
      </rPr>
      <t>k</t>
    </r>
    <r>
      <rPr>
        <sz val="5"/>
        <color theme="1"/>
        <rFont val="Arial"/>
        <family val="2"/>
      </rPr>
      <t xml:space="preserve"> </t>
    </r>
    <r>
      <rPr>
        <sz val="10"/>
        <color theme="1"/>
        <rFont val="Arial"/>
        <family val="2"/>
      </rPr>
      <t>t  A</t>
    </r>
    <r>
      <rPr>
        <sz val="5"/>
        <color theme="1"/>
        <rFont val="Arial"/>
        <family val="2"/>
      </rPr>
      <t xml:space="preserve"> </t>
    </r>
    <r>
      <rPr>
        <sz val="10"/>
        <color theme="1"/>
        <rFont val="Arial"/>
        <family val="2"/>
      </rPr>
      <t>u</t>
    </r>
    <r>
      <rPr>
        <sz val="5"/>
        <color theme="1"/>
        <rFont val="Arial"/>
        <family val="2"/>
      </rPr>
      <t xml:space="preserve"> </t>
    </r>
    <r>
      <rPr>
        <sz val="10"/>
        <color theme="1"/>
        <rFont val="Arial"/>
        <family val="2"/>
      </rPr>
      <t>s</t>
    </r>
    <r>
      <rPr>
        <sz val="5"/>
        <color theme="1"/>
        <rFont val="Arial"/>
        <family val="2"/>
      </rPr>
      <t xml:space="preserve"> </t>
    </r>
    <r>
      <rPr>
        <sz val="10"/>
        <color theme="1"/>
        <rFont val="Arial"/>
        <family val="2"/>
      </rPr>
      <t>t</t>
    </r>
    <r>
      <rPr>
        <sz val="5"/>
        <color theme="1"/>
        <rFont val="Arial"/>
        <family val="2"/>
      </rPr>
      <t xml:space="preserve"> </t>
    </r>
    <r>
      <rPr>
        <sz val="10"/>
        <color theme="1"/>
        <rFont val="Arial"/>
        <family val="2"/>
      </rPr>
      <t>r</t>
    </r>
    <r>
      <rPr>
        <sz val="5"/>
        <color theme="1"/>
        <rFont val="Arial"/>
        <family val="2"/>
      </rPr>
      <t xml:space="preserve"> </t>
    </r>
    <r>
      <rPr>
        <sz val="10"/>
        <color theme="1"/>
        <rFont val="Arial"/>
        <family val="2"/>
      </rPr>
      <t>i</t>
    </r>
    <r>
      <rPr>
        <sz val="5"/>
        <color theme="1"/>
        <rFont val="Arial"/>
        <family val="2"/>
      </rPr>
      <t xml:space="preserve"> </t>
    </r>
    <r>
      <rPr>
        <sz val="10"/>
        <color theme="1"/>
        <rFont val="Arial"/>
        <family val="2"/>
      </rPr>
      <t>a</t>
    </r>
    <r>
      <rPr>
        <sz val="5"/>
        <color theme="1"/>
        <rFont val="Arial"/>
        <family val="2"/>
      </rPr>
      <t xml:space="preserve"> </t>
    </r>
    <r>
      <rPr>
        <sz val="10"/>
        <color theme="1"/>
        <rFont val="Arial"/>
        <family val="2"/>
      </rPr>
      <t>,</t>
    </r>
    <r>
      <rPr>
        <sz val="5"/>
        <color theme="1"/>
        <rFont val="Arial"/>
        <family val="2"/>
      </rPr>
      <t xml:space="preserve"> </t>
    </r>
    <r>
      <rPr>
        <sz val="10"/>
        <color theme="1"/>
        <rFont val="Arial"/>
        <family val="2"/>
      </rPr>
      <t xml:space="preserve"> D</t>
    </r>
    <r>
      <rPr>
        <sz val="5"/>
        <color theme="1"/>
        <rFont val="Arial"/>
        <family val="2"/>
      </rPr>
      <t xml:space="preserve"> </t>
    </r>
    <r>
      <rPr>
        <sz val="10"/>
        <color theme="1"/>
        <rFont val="Arial"/>
        <family val="2"/>
      </rPr>
      <t>r</t>
    </r>
    <r>
      <rPr>
        <sz val="5"/>
        <color theme="1"/>
        <rFont val="Arial"/>
        <family val="2"/>
      </rPr>
      <t xml:space="preserve"> </t>
    </r>
    <r>
      <rPr>
        <sz val="10"/>
        <color theme="1"/>
        <rFont val="Arial"/>
        <family val="2"/>
      </rPr>
      <t>e</t>
    </r>
    <r>
      <rPr>
        <sz val="5"/>
        <color theme="1"/>
        <rFont val="Arial"/>
        <family val="2"/>
      </rPr>
      <t xml:space="preserve"> </t>
    </r>
    <r>
      <rPr>
        <sz val="10"/>
        <color theme="1"/>
        <rFont val="Arial"/>
        <family val="2"/>
      </rPr>
      <t>s</t>
    </r>
    <r>
      <rPr>
        <sz val="5"/>
        <color theme="1"/>
        <rFont val="Arial"/>
        <family val="2"/>
      </rPr>
      <t xml:space="preserve"> </t>
    </r>
    <r>
      <rPr>
        <sz val="10"/>
        <color theme="1"/>
        <rFont val="Arial"/>
        <family val="2"/>
      </rPr>
      <t>d</t>
    </r>
    <r>
      <rPr>
        <sz val="5"/>
        <color theme="1"/>
        <rFont val="Arial"/>
        <family val="2"/>
      </rPr>
      <t xml:space="preserve"> </t>
    </r>
    <r>
      <rPr>
        <sz val="10"/>
        <color theme="1"/>
        <rFont val="Arial"/>
        <family val="2"/>
      </rPr>
      <t>n</t>
    </r>
    <r>
      <rPr>
        <sz val="5"/>
        <color theme="1"/>
        <rFont val="Arial"/>
        <family val="2"/>
      </rPr>
      <t xml:space="preserve"> </t>
    </r>
    <r>
      <rPr>
        <sz val="10"/>
        <color theme="1"/>
        <rFont val="Arial"/>
        <family val="2"/>
      </rPr>
      <t>e</t>
    </r>
    <r>
      <rPr>
        <sz val="5"/>
        <color theme="1"/>
        <rFont val="Arial"/>
        <family val="2"/>
      </rPr>
      <t xml:space="preserve"> </t>
    </r>
    <r>
      <rPr>
        <sz val="10"/>
        <color theme="1"/>
        <rFont val="Arial"/>
        <family val="2"/>
      </rPr>
      <t>r  S</t>
    </r>
    <r>
      <rPr>
        <sz val="5"/>
        <color theme="1"/>
        <rFont val="Arial"/>
        <family val="2"/>
      </rPr>
      <t xml:space="preserve"> </t>
    </r>
    <r>
      <rPr>
        <sz val="10"/>
        <color theme="1"/>
        <rFont val="Arial"/>
        <family val="2"/>
      </rPr>
      <t>t</t>
    </r>
    <r>
      <rPr>
        <sz val="5"/>
        <color theme="1"/>
        <rFont val="Arial"/>
        <family val="2"/>
      </rPr>
      <t xml:space="preserve"> </t>
    </r>
    <r>
      <rPr>
        <sz val="10"/>
        <color theme="1"/>
        <rFont val="Arial"/>
        <family val="2"/>
      </rPr>
      <t>r</t>
    </r>
    <r>
      <rPr>
        <sz val="5"/>
        <color theme="1"/>
        <rFont val="Arial"/>
        <family val="2"/>
      </rPr>
      <t xml:space="preserve"> </t>
    </r>
    <r>
      <rPr>
        <sz val="10"/>
        <color theme="1"/>
        <rFont val="Arial"/>
        <family val="2"/>
      </rPr>
      <t>a</t>
    </r>
    <r>
      <rPr>
        <sz val="5"/>
        <color theme="1"/>
        <rFont val="Arial"/>
        <family val="2"/>
      </rPr>
      <t xml:space="preserve"> </t>
    </r>
    <r>
      <rPr>
        <sz val="10"/>
        <color theme="1"/>
        <rFont val="Arial"/>
        <family val="2"/>
      </rPr>
      <t>ß</t>
    </r>
    <r>
      <rPr>
        <sz val="5"/>
        <color theme="1"/>
        <rFont val="Arial"/>
        <family val="2"/>
      </rPr>
      <t xml:space="preserve"> </t>
    </r>
    <r>
      <rPr>
        <sz val="10"/>
        <color theme="1"/>
        <rFont val="Arial"/>
        <family val="2"/>
      </rPr>
      <t>e  7</t>
    </r>
    <r>
      <rPr>
        <sz val="5"/>
        <color theme="1"/>
        <rFont val="Arial"/>
        <family val="2"/>
      </rPr>
      <t xml:space="preserve"> </t>
    </r>
    <r>
      <rPr>
        <sz val="10"/>
        <color theme="1"/>
        <rFont val="Arial"/>
        <family val="2"/>
      </rPr>
      <t>0</t>
    </r>
    <r>
      <rPr>
        <sz val="5"/>
        <color theme="1"/>
        <rFont val="Arial"/>
        <family val="2"/>
      </rPr>
      <t xml:space="preserve"> </t>
    </r>
    <r>
      <rPr>
        <sz val="10"/>
        <color theme="1"/>
        <rFont val="Arial"/>
        <family val="2"/>
      </rPr>
      <t>,  A</t>
    </r>
    <r>
      <rPr>
        <sz val="5"/>
        <color theme="1"/>
        <rFont val="Arial"/>
        <family val="2"/>
      </rPr>
      <t xml:space="preserve"> </t>
    </r>
    <r>
      <rPr>
        <sz val="10"/>
        <color theme="1"/>
        <rFont val="Arial"/>
        <family val="2"/>
      </rPr>
      <t>-</t>
    </r>
    <r>
      <rPr>
        <sz val="5"/>
        <color theme="1"/>
        <rFont val="Arial"/>
        <family val="2"/>
      </rPr>
      <t xml:space="preserve"> </t>
    </r>
    <r>
      <rPr>
        <sz val="10"/>
        <color theme="1"/>
        <rFont val="Arial"/>
        <family val="2"/>
      </rPr>
      <t>1</t>
    </r>
    <r>
      <rPr>
        <sz val="5"/>
        <color theme="1"/>
        <rFont val="Arial"/>
        <family val="2"/>
      </rPr>
      <t xml:space="preserve"> </t>
    </r>
    <r>
      <rPr>
        <sz val="10"/>
        <color theme="1"/>
        <rFont val="Arial"/>
        <family val="2"/>
      </rPr>
      <t>2</t>
    </r>
    <r>
      <rPr>
        <sz val="5"/>
        <color theme="1"/>
        <rFont val="Arial"/>
        <family val="2"/>
      </rPr>
      <t xml:space="preserve"> </t>
    </r>
    <r>
      <rPr>
        <sz val="10"/>
        <color theme="1"/>
        <rFont val="Arial"/>
        <family val="2"/>
      </rPr>
      <t>0</t>
    </r>
    <r>
      <rPr>
        <sz val="5"/>
        <color theme="1"/>
        <rFont val="Arial"/>
        <family val="2"/>
      </rPr>
      <t xml:space="preserve"> </t>
    </r>
    <r>
      <rPr>
        <sz val="10"/>
        <color theme="1"/>
        <rFont val="Arial"/>
        <family val="2"/>
      </rPr>
      <t>0  W</t>
    </r>
    <r>
      <rPr>
        <sz val="5"/>
        <color theme="1"/>
        <rFont val="Arial"/>
        <family val="2"/>
      </rPr>
      <t xml:space="preserve"> </t>
    </r>
    <r>
      <rPr>
        <sz val="10"/>
        <color theme="1"/>
        <rFont val="Arial"/>
        <family val="2"/>
      </rPr>
      <t>i</t>
    </r>
    <r>
      <rPr>
        <sz val="5"/>
        <color theme="1"/>
        <rFont val="Arial"/>
        <family val="2"/>
      </rPr>
      <t xml:space="preserve"> </t>
    </r>
    <r>
      <rPr>
        <sz val="10"/>
        <color theme="1"/>
        <rFont val="Arial"/>
        <family val="2"/>
      </rPr>
      <t>e</t>
    </r>
    <r>
      <rPr>
        <sz val="5"/>
        <color theme="1"/>
        <rFont val="Arial"/>
        <family val="2"/>
      </rPr>
      <t xml:space="preserve"> </t>
    </r>
    <r>
      <rPr>
        <sz val="10"/>
        <color theme="1"/>
        <rFont val="Arial"/>
        <family val="2"/>
      </rPr>
      <t>n</t>
    </r>
    <r>
      <rPr>
        <sz val="5"/>
        <color theme="1"/>
        <rFont val="Arial"/>
        <family val="2"/>
      </rPr>
      <t xml:space="preserve"> </t>
    </r>
    <r>
      <rPr>
        <sz val="10"/>
        <color theme="1"/>
        <rFont val="Arial"/>
        <family val="2"/>
      </rPr>
      <t>,</t>
    </r>
    <r>
      <rPr>
        <sz val="5"/>
        <color theme="1"/>
        <rFont val="Arial"/>
        <family val="2"/>
      </rPr>
      <t xml:space="preserve"> </t>
    </r>
    <r>
      <rPr>
        <sz val="10"/>
        <color theme="1"/>
        <rFont val="Arial"/>
        <family val="2"/>
      </rPr>
      <t xml:space="preserve"> Fax Nr.: 050 3151-303</t>
    </r>
  </si>
  <si>
    <t xml:space="preserve"> Beilage 1:</t>
  </si>
  <si>
    <t>Info: Beilage 1 von 1</t>
  </si>
  <si>
    <t>für Schulobst und -gemüse</t>
  </si>
  <si>
    <t>zum Antrag auf Gewährung einer BEIHILFE</t>
  </si>
  <si>
    <r>
      <t>Info:</t>
    </r>
    <r>
      <rPr>
        <u/>
        <sz val="11"/>
        <color theme="1"/>
        <rFont val="Calibri"/>
        <family val="2"/>
        <scheme val="minor"/>
      </rPr>
      <t xml:space="preserve">
    </t>
    </r>
  </si>
  <si>
    <r>
      <t xml:space="preserve">GBO - </t>
    </r>
    <r>
      <rPr>
        <b/>
        <sz val="28"/>
        <color rgb="FF000000"/>
        <rFont val="Calibri"/>
        <family val="2"/>
        <scheme val="minor"/>
      </rPr>
      <t>B1</t>
    </r>
  </si>
  <si>
    <r>
      <rPr>
        <sz val="10.5"/>
        <color theme="1"/>
        <rFont val="Arial"/>
        <family val="2"/>
      </rPr>
      <t xml:space="preserve"> </t>
    </r>
    <r>
      <rPr>
        <b/>
        <sz val="10"/>
        <color theme="1"/>
        <rFont val="Arial"/>
        <family val="2"/>
      </rPr>
      <t>Bitte beachten:</t>
    </r>
    <r>
      <rPr>
        <sz val="10"/>
        <color theme="1"/>
        <rFont val="Arial"/>
        <family val="2"/>
      </rPr>
      <t xml:space="preserve"> Einrichtungen nur mit Nachmittagsbetreuung sind von der Förderung ausgeschlossen!</t>
    </r>
  </si>
  <si>
    <r>
      <t xml:space="preserve">Info: </t>
    </r>
    <r>
      <rPr>
        <sz val="11"/>
        <color theme="1"/>
        <rFont val="Calibri"/>
        <family val="2"/>
        <scheme val="minor"/>
      </rPr>
      <t>Überschriften Zeile der auszufüllenden Tabelle</t>
    </r>
  </si>
  <si>
    <r>
      <rPr>
        <sz val="11"/>
        <color theme="1"/>
        <rFont val="Calibri"/>
        <family val="2"/>
        <scheme val="minor"/>
      </rPr>
      <t xml:space="preserve">Angabe "Name", "Zulassungsnummer" und "Antragszeitraum"
wird vom Tabellenblatt </t>
    </r>
    <r>
      <rPr>
        <b/>
        <sz val="11"/>
        <color theme="1"/>
        <rFont val="Calibri"/>
        <family val="2"/>
        <scheme val="minor"/>
      </rPr>
      <t>"Schulobst BEIHILFE Antrag"</t>
    </r>
    <r>
      <rPr>
        <sz val="11"/>
        <color theme="1"/>
        <rFont val="Calibri"/>
        <family val="2"/>
        <scheme val="minor"/>
      </rPr>
      <t xml:space="preserve"> </t>
    </r>
    <r>
      <rPr>
        <u/>
        <sz val="11"/>
        <color theme="1"/>
        <rFont val="Calibri"/>
        <family val="2"/>
        <scheme val="minor"/>
      </rPr>
      <t xml:space="preserve">übernommen.
</t>
    </r>
    <r>
      <rPr>
        <sz val="11"/>
        <color theme="1"/>
        <rFont val="Calibri"/>
        <family val="2"/>
        <scheme val="minor"/>
      </rPr>
      <t xml:space="preserve">(Ggfs überschreiben)    </t>
    </r>
  </si>
  <si>
    <t>MENGE in Kilogramm</t>
  </si>
  <si>
    <r>
      <rPr>
        <b/>
        <sz val="11"/>
        <color theme="1"/>
        <rFont val="Calibri"/>
        <family val="2"/>
        <scheme val="minor"/>
      </rPr>
      <t>Beilage 1:</t>
    </r>
    <r>
      <rPr>
        <sz val="11"/>
        <color theme="1"/>
        <rFont val="Calibri"/>
        <family val="2"/>
        <scheme val="minor"/>
      </rPr>
      <t xml:space="preserve"> &gt; Link (Tabellenblatt): </t>
    </r>
  </si>
  <si>
    <t>BEILAGE 1</t>
  </si>
  <si>
    <r>
      <t xml:space="preserve">Info: </t>
    </r>
    <r>
      <rPr>
        <sz val="11"/>
        <color theme="1"/>
        <rFont val="Calibri"/>
        <family val="2"/>
        <scheme val="minor"/>
      </rPr>
      <t xml:space="preserve">Die </t>
    </r>
    <r>
      <rPr>
        <sz val="11"/>
        <color rgb="FFC00000"/>
        <rFont val="Calibri"/>
        <family val="2"/>
        <scheme val="minor"/>
      </rPr>
      <t>Zulassungsnummer</t>
    </r>
    <r>
      <rPr>
        <sz val="11"/>
        <color theme="1"/>
        <rFont val="Calibri"/>
        <family val="2"/>
        <scheme val="minor"/>
      </rPr>
      <t xml:space="preserve"> ist im Zulassungsbescheid ersichtlich.</t>
    </r>
  </si>
  <si>
    <r>
      <t>Ich nehme zur Kenntnis,</t>
    </r>
    <r>
      <rPr>
        <sz val="10"/>
        <rFont val="Arial"/>
        <family val="2"/>
      </rPr>
      <t xml:space="preserve"> dass</t>
    </r>
  </si>
  <si>
    <t>1.</t>
  </si>
  <si>
    <t>2.</t>
  </si>
  <si>
    <r>
      <t xml:space="preserve">mit der nationalen Verordnung Schulprogramm für landwirtschaftliche Erzeugnisse BGBl. II Nr. </t>
    </r>
    <r>
      <rPr>
        <sz val="10"/>
        <rFont val="Arial"/>
        <family val="2"/>
      </rPr>
      <t>219/2017</t>
    </r>
  </si>
  <si>
    <t>Schul-kennzahl</t>
  </si>
  <si>
    <t>Name der Einrichtung</t>
  </si>
  <si>
    <t>in Verwendung</t>
  </si>
  <si>
    <t>Apfel</t>
  </si>
  <si>
    <t>Grapefruit</t>
  </si>
  <si>
    <t>Mandarinen, Clementinen</t>
  </si>
  <si>
    <t>Mini-Gurken</t>
  </si>
  <si>
    <t>Mini-Paprika</t>
  </si>
  <si>
    <t>Mini-Paradeiser</t>
  </si>
  <si>
    <t>Orangen</t>
  </si>
  <si>
    <t>Satsumas</t>
  </si>
  <si>
    <t>Zwetschken, Pflaumen</t>
  </si>
  <si>
    <t>dzt nicht in Verwendnung</t>
  </si>
  <si>
    <t>List of Value 5:</t>
  </si>
  <si>
    <t>Folgende Beilagen müssen dem Antrag beigelegt sein:</t>
  </si>
  <si>
    <t xml:space="preserve"> Angabe der belieferten Einrichtungen:</t>
  </si>
  <si>
    <r>
      <t xml:space="preserve">Info: </t>
    </r>
    <r>
      <rPr>
        <sz val="10"/>
        <color theme="1"/>
        <rFont val="Calibri"/>
        <family val="2"/>
        <scheme val="minor"/>
      </rPr>
      <t>Angabe weiterer Kontaktdaten, unter der wir Sie erreichen können.</t>
    </r>
  </si>
  <si>
    <t xml:space="preserve"> *)  Anzahl der Kinder, die am Anfang des Schuljahres in der Bildungseinrichtung registriert sind. </t>
  </si>
  <si>
    <t>Anzahl der Kinder *)</t>
  </si>
  <si>
    <t>BIO</t>
  </si>
  <si>
    <t>Produkt</t>
  </si>
  <si>
    <t>Mini-Melonen</t>
  </si>
  <si>
    <t>Mini-Kiwi</t>
  </si>
  <si>
    <t>Mini-Mandarinen, Clementinen</t>
  </si>
  <si>
    <t>Mini-Apfel</t>
  </si>
  <si>
    <t>Mini-Karotten</t>
  </si>
  <si>
    <t>eine Doppelförderung sowie eine Finanzierung der beihilfefähigen Kosten im Rahmen anderer Beihilferegelungen, Maßnahmen, Programmen, Vorhaben der Europäischen Union unzulässig ist.</t>
  </si>
  <si>
    <t>BIO / konv</t>
  </si>
  <si>
    <t>Art</t>
  </si>
  <si>
    <t>Produkte werden bezogen von</t>
  </si>
  <si>
    <t>Abgabe</t>
  </si>
  <si>
    <t>Verkaufs-größe / Einheit</t>
  </si>
  <si>
    <t>Umrechnungs-faktor für Bund, Stück und Tasse</t>
  </si>
  <si>
    <t>MENGE 
in Kilogramm</t>
  </si>
  <si>
    <t>A g r a r m a r k t  A u s t r i a,  D r e s d n e r   S t r a ß e  7 0 ,   A - 1 2 0 0   W i e n ,  GB I / Abt. 3 / Ref.11</t>
  </si>
  <si>
    <t>Info: Beilage 2 von 2</t>
  </si>
  <si>
    <r>
      <t xml:space="preserve"> ANTRAGSZEITRAUM:</t>
    </r>
    <r>
      <rPr>
        <sz val="8"/>
        <color theme="1"/>
        <rFont val="Calibri"/>
        <family val="2"/>
        <scheme val="minor"/>
      </rPr>
      <t xml:space="preserve">
 (Angabe Schuljahr)</t>
    </r>
  </si>
  <si>
    <r>
      <t xml:space="preserve">Info: </t>
    </r>
    <r>
      <rPr>
        <sz val="12"/>
        <color theme="1"/>
        <rFont val="Calibri"/>
        <family val="2"/>
        <scheme val="minor"/>
      </rPr>
      <t>Nur HELLGELB hinterlegte Felder können ausgefüllt werden.</t>
    </r>
  </si>
  <si>
    <r>
      <t xml:space="preserve">Für die tatsächlich angefallenen NETTO-Kosten (exkl. Ust.) wird bis zu einer Höhe von </t>
    </r>
    <r>
      <rPr>
        <b/>
        <sz val="10.5"/>
        <rFont val="Arial"/>
        <family val="2"/>
      </rPr>
      <t>maximal EUR 6,50 pro Kilogramm</t>
    </r>
    <r>
      <rPr>
        <sz val="10.5"/>
        <rFont val="Arial"/>
        <family val="2"/>
      </rPr>
      <t xml:space="preserve"> gelieferter Menge eine Beihilfe in Höhe von 50 % gewährt. 
</t>
    </r>
    <r>
      <rPr>
        <b/>
        <sz val="10.5"/>
        <rFont val="Calibri"/>
        <family val="2"/>
        <scheme val="minor"/>
      </rPr>
      <t>→</t>
    </r>
    <r>
      <rPr>
        <sz val="10.5"/>
        <rFont val="Arial"/>
        <family val="2"/>
      </rPr>
      <t xml:space="preserve"> </t>
    </r>
    <r>
      <rPr>
        <b/>
        <sz val="10.5"/>
        <rFont val="Arial"/>
        <family val="2"/>
      </rPr>
      <t xml:space="preserve">maximale Beihilfe EUR 3,25 / Kilogramm. </t>
    </r>
    <r>
      <rPr>
        <sz val="10.5"/>
        <rFont val="Arial"/>
        <family val="2"/>
      </rPr>
      <t>Zitrusfrüchte dürfen nur im Zeitraum von November bis Februar beantragt werden!</t>
    </r>
  </si>
  <si>
    <t>Hilfspalte</t>
  </si>
  <si>
    <t>Berechnung mit</t>
  </si>
  <si>
    <t>Berechnung</t>
  </si>
  <si>
    <t>Umrechnungs-</t>
  </si>
  <si>
    <t>Summe Menge in kg gerundet</t>
  </si>
  <si>
    <t>Nr.</t>
  </si>
  <si>
    <t xml:space="preserve">faktor </t>
  </si>
  <si>
    <t>in kg</t>
  </si>
  <si>
    <t>Diese wird wie folgt berechnet</t>
  </si>
  <si>
    <t xml:space="preserve">  =</t>
  </si>
  <si>
    <t>"Anzahl der Einheiten/Verkaufsgrößen" x Umrechnungsfaktor in kg</t>
  </si>
  <si>
    <t>Bsp.:</t>
  </si>
  <si>
    <r>
      <rPr>
        <u/>
        <sz val="10"/>
        <rFont val="Calibri"/>
        <family val="2"/>
        <scheme val="minor"/>
      </rPr>
      <t>Beispiel:</t>
    </r>
    <r>
      <rPr>
        <sz val="10"/>
        <rFont val="Calibri"/>
        <family val="2"/>
        <scheme val="minor"/>
      </rPr>
      <t xml:space="preserve">
Heidelbeeren: Verkaufsgröße / Einheit: Tasse
Anzahl der Einheiten/Verkaufsgrößen = 100,00 (Tassen)
Umrechnungsfaktor in kg = 0,25 
Eine Tasse Heidelbeeren hat somit ein Gewicht von 0,25 kg. 
Die Gesamtmenge in Kilogramm beträgt daher:  25,00 kg
(100 Tassen x 0,25)               </t>
    </r>
  </si>
  <si>
    <r>
      <t xml:space="preserve">Info: </t>
    </r>
    <r>
      <rPr>
        <sz val="11"/>
        <rFont val="Calibri"/>
        <family val="2"/>
        <scheme val="minor"/>
      </rPr>
      <t>Summe Beihilfe: Automatische Summenbildung!</t>
    </r>
  </si>
  <si>
    <t>List of Value 1a:</t>
  </si>
  <si>
    <t>List of Value 1b:</t>
  </si>
  <si>
    <t>List of Value 6:</t>
  </si>
  <si>
    <t>List of Value 7:</t>
  </si>
  <si>
    <t>List of Value 8:</t>
  </si>
  <si>
    <t>Obst &amp; Gemüse Arten:</t>
  </si>
  <si>
    <t>Feld: BIO</t>
  </si>
  <si>
    <t>Feld</t>
  </si>
  <si>
    <t>Feld: Verkaufsgröße</t>
  </si>
  <si>
    <t>Feld: Art der Einrichtung</t>
  </si>
  <si>
    <t>Feld: Art der Produkte</t>
  </si>
  <si>
    <t>Feld: Art</t>
  </si>
  <si>
    <t>Feld: Produkte werden bezogen von</t>
  </si>
  <si>
    <t>Feld: Abgabe</t>
  </si>
  <si>
    <t>gewaschen</t>
  </si>
  <si>
    <t>X</t>
  </si>
  <si>
    <t>AHS</t>
  </si>
  <si>
    <t>Verteilung</t>
  </si>
  <si>
    <t>Standard</t>
  </si>
  <si>
    <t>Eigenproduktion</t>
  </si>
  <si>
    <t>BIO-Apfel</t>
  </si>
  <si>
    <t>konv.</t>
  </si>
  <si>
    <t>geschnitten</t>
  </si>
  <si>
    <t>LOV Ende</t>
  </si>
  <si>
    <t>Stück</t>
  </si>
  <si>
    <t>BHS</t>
  </si>
  <si>
    <t>Automat</t>
  </si>
  <si>
    <t>Mini-bzw. Snackgemüse</t>
  </si>
  <si>
    <t>Händler/Lieferant</t>
  </si>
  <si>
    <t>geschält</t>
  </si>
  <si>
    <t>Bund</t>
  </si>
  <si>
    <t>Berufsschule</t>
  </si>
  <si>
    <t>Buffet</t>
  </si>
  <si>
    <t>Sonderaufbereitung</t>
  </si>
  <si>
    <t>Lebensmitteleinzelhandel</t>
  </si>
  <si>
    <t>portioniert</t>
  </si>
  <si>
    <t>Tasse</t>
  </si>
  <si>
    <t>Kindergarten</t>
  </si>
  <si>
    <t>Extra Klasse</t>
  </si>
  <si>
    <t>poliert</t>
  </si>
  <si>
    <t>Neue Mittelschule</t>
  </si>
  <si>
    <t>verpackt</t>
  </si>
  <si>
    <t>Polytechn. Schule</t>
  </si>
  <si>
    <t>portioniert und verpackt</t>
  </si>
  <si>
    <t>Sonderschule</t>
  </si>
  <si>
    <t>gewaschen und geschnitten</t>
  </si>
  <si>
    <t>Tageseltern</t>
  </si>
  <si>
    <t>gewaschen und poliert</t>
  </si>
  <si>
    <t>Volksschule</t>
  </si>
  <si>
    <t>BIO-Grapefruit</t>
  </si>
  <si>
    <t>gewaschen, geschnitten und portioniert</t>
  </si>
  <si>
    <t>Sonstige schul. Einrichtung</t>
  </si>
  <si>
    <t>geschält und verpackt</t>
  </si>
  <si>
    <t>geschält, geschnitten und verpackt</t>
  </si>
  <si>
    <t>Korb/Kisterl pro Klasse</t>
  </si>
  <si>
    <t>Korb/Kisterl in der Aula</t>
  </si>
  <si>
    <t>gewaschen in Korb/Kisterl pro Klasse</t>
  </si>
  <si>
    <t>gewaschen in Korb/Kisterl in der Aula</t>
  </si>
  <si>
    <t>ab 2021_05</t>
  </si>
  <si>
    <t>ab 2020_11</t>
  </si>
  <si>
    <t>ab 2021_01</t>
  </si>
  <si>
    <t>BIO-Mandarinen, Clementinen</t>
  </si>
  <si>
    <t>BIO-Orangen</t>
  </si>
  <si>
    <t>BIO-Satsumas</t>
  </si>
  <si>
    <t>BIO-Zwetschken, Pflaumen</t>
  </si>
  <si>
    <t>BIO-Mini-Gurken</t>
  </si>
  <si>
    <t>BIO-Karotten (Gelbrüben)</t>
  </si>
  <si>
    <t>BIO-Mini-Paprika</t>
  </si>
  <si>
    <t>BIO-Mini-Paradeiser</t>
  </si>
  <si>
    <t>Beihilfe in Euro</t>
  </si>
  <si>
    <r>
      <t xml:space="preserve">GBO - </t>
    </r>
    <r>
      <rPr>
        <b/>
        <sz val="28"/>
        <color rgb="FF000000"/>
        <rFont val="Calibri"/>
        <family val="2"/>
        <scheme val="minor"/>
      </rPr>
      <t>B2</t>
    </r>
  </si>
  <si>
    <t>GBO - B2:</t>
  </si>
  <si>
    <t xml:space="preserve"> 2.  Summe der MENGEN und Summe der Beihilfe in EURO netto aller Erzeugnisse:</t>
  </si>
  <si>
    <t xml:space="preserve"> 3.  Bestätigung und Unterschrift:</t>
  </si>
  <si>
    <t>GBO - B1:</t>
  </si>
  <si>
    <t>Rechenhilfe</t>
  </si>
  <si>
    <r>
      <rPr>
        <b/>
        <sz val="10"/>
        <color rgb="FFC00000"/>
        <rFont val="Calibri"/>
        <family val="2"/>
        <scheme val="minor"/>
      </rPr>
      <t>Antragszeitraum:</t>
    </r>
    <r>
      <rPr>
        <sz val="10"/>
        <color rgb="FFC00000"/>
        <rFont val="Calibri"/>
        <family val="2"/>
        <scheme val="minor"/>
      </rPr>
      <t xml:space="preserve"> </t>
    </r>
    <r>
      <rPr>
        <u/>
        <sz val="10"/>
        <color theme="1"/>
        <rFont val="Calibri"/>
        <family val="2"/>
        <scheme val="minor"/>
      </rPr>
      <t>1 bis 3 Liefermonate MONATSREIN</t>
    </r>
    <r>
      <rPr>
        <sz val="10"/>
        <color theme="1"/>
        <rFont val="Calibri"/>
        <family val="2"/>
        <scheme val="minor"/>
      </rPr>
      <t xml:space="preserve">  (z.B. Sept. - Nov. 2022)  Es sind die genauen Monate (z.B September - November 2022) anzugeben.</t>
    </r>
  </si>
  <si>
    <r>
      <rPr>
        <b/>
        <sz val="11"/>
        <color theme="1"/>
        <rFont val="Calibri"/>
        <family val="2"/>
        <scheme val="minor"/>
      </rPr>
      <t>Beilage 2:</t>
    </r>
    <r>
      <rPr>
        <sz val="11"/>
        <color theme="1"/>
        <rFont val="Calibri"/>
        <family val="2"/>
        <scheme val="minor"/>
      </rPr>
      <t xml:space="preserve"> &gt; Link (Tabellenblatt): </t>
    </r>
  </si>
  <si>
    <t>BEILAGE 2</t>
  </si>
  <si>
    <r>
      <rPr>
        <b/>
        <u/>
        <sz val="10"/>
        <color rgb="FFC00000"/>
        <rFont val="Calibri"/>
        <family val="2"/>
        <scheme val="minor"/>
      </rPr>
      <t>1. Hinweis zur Berechnung des Feldes:</t>
    </r>
    <r>
      <rPr>
        <sz val="10"/>
        <color rgb="FFC00000"/>
        <rFont val="Calibri"/>
        <family val="2"/>
        <scheme val="minor"/>
      </rPr>
      <t xml:space="preserve">
</t>
    </r>
    <r>
      <rPr>
        <sz val="1"/>
        <color rgb="FFC00000"/>
        <rFont val="Calibri"/>
        <family val="2"/>
        <scheme val="minor"/>
      </rPr>
      <t xml:space="preserve">
</t>
    </r>
    <r>
      <rPr>
        <sz val="14"/>
        <rFont val="Wingdings"/>
        <charset val="2"/>
      </rPr>
      <t>à</t>
    </r>
    <r>
      <rPr>
        <sz val="14"/>
        <rFont val="Calibri"/>
        <family val="2"/>
        <scheme val="minor"/>
      </rPr>
      <t xml:space="preserve">  "Menge in Kilogramm" </t>
    </r>
    <r>
      <rPr>
        <b/>
        <sz val="10"/>
        <rFont val="Wingdings"/>
        <charset val="2"/>
      </rPr>
      <t/>
    </r>
  </si>
  <si>
    <t>Anzahl der Einheiten / Verkaufsgrößen</t>
  </si>
  <si>
    <t xml:space="preserve"> Beilage 2: zum Antrag auf Gewährung einer Beihilfe für Schulobst und -gemüse</t>
  </si>
  <si>
    <t>Die nach o. a. Rechtsvorschriften erforderlichen Einzelangaben sind in der Beilage 1 und 2 enthalten, die wesentlicher Bestandteil des Antrages sind. Bei Beantragung der Beihilfe sind die Nachweise über die tatsächlich abgegebenen Mengen und die Belege, aus denen der Preis der gelieferten Erzeugnisse hervorgeht, gegebenenfalls zuzüglich Zahlungsnachweisen, vorzulegen. Die Liefernachweise und die Rechnungen haben jeweils auf den Namen der Antragstellerin bzw. des Antragstellers und der belieferten Einrichtung zu lauten. Alle Zahlungen werden auf die letzte von Ihnen der AMA gegenüber bekanntgegebene Bankverbindung überwiesen. Sofern Sie über einen eAMA Zugang verfügen, können Sie Ihr Auszahlungskonto jederzeit im eAMA unter KUNDENDATEN einsehen und bei Einstieg mittels Handysignatur ändern.</t>
  </si>
  <si>
    <r>
      <rPr>
        <sz val="11"/>
        <color theme="1"/>
        <rFont val="Calibri"/>
        <family val="2"/>
        <scheme val="minor"/>
      </rPr>
      <t xml:space="preserve">Angabe "Name", "Zulassungsnummer" und "Antragszeitraum"
wird vom Tabellenblatt </t>
    </r>
    <r>
      <rPr>
        <b/>
        <sz val="11"/>
        <color theme="1"/>
        <rFont val="Calibri"/>
        <family val="2"/>
        <scheme val="minor"/>
      </rPr>
      <t>"Schulobst Beihilfe Antrag"</t>
    </r>
    <r>
      <rPr>
        <sz val="11"/>
        <color theme="1"/>
        <rFont val="Calibri"/>
        <family val="2"/>
        <scheme val="minor"/>
      </rPr>
      <t xml:space="preserve"> </t>
    </r>
    <r>
      <rPr>
        <u/>
        <sz val="11"/>
        <color theme="1"/>
        <rFont val="Calibri"/>
        <family val="2"/>
        <scheme val="minor"/>
      </rPr>
      <t xml:space="preserve">übernommen.
</t>
    </r>
    <r>
      <rPr>
        <sz val="11"/>
        <color theme="1"/>
        <rFont val="Calibri"/>
        <family val="2"/>
        <scheme val="minor"/>
      </rPr>
      <t xml:space="preserve">(Ggfs überschreiben)    </t>
    </r>
  </si>
  <si>
    <t xml:space="preserve">ich verpflichtet bin, nicht benötigte, zugeteilte Beträge unverzüglich nach Kenntnis der AMA zu melden
(Formular RZB: Reduzierung zugeteilter Budgetmittel).
</t>
  </si>
  <si>
    <r>
      <t xml:space="preserve">Info: </t>
    </r>
    <r>
      <rPr>
        <sz val="11"/>
        <color theme="1"/>
        <rFont val="Calibri"/>
        <family val="2"/>
        <scheme val="minor"/>
      </rPr>
      <t>Automatische Summenbildung aus Beilage 1!</t>
    </r>
  </si>
  <si>
    <t>Produkte 
werden bezogen von</t>
  </si>
  <si>
    <t xml:space="preserve"> Angabe der beantragten Produkte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</si>
</sst>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 #,##0.00_-;\-&quot;€&quot;\ * #,##0.00_-;_-&quot;€&quot;\ * &quot;-&quot;??_-;_-@_-"/>
    <numFmt numFmtId="164" formatCode="0.0"/>
    <numFmt numFmtId="165" formatCode="_-&quot;€&quot;\ * #,##0.00_-;\-&quot;€&quot;\ * #,##0.00_-;_-&quot;€&quot;\ * &quot;-&quot;_-;_-@_-"/>
    <numFmt numFmtId="166" formatCode="#,##0.00_ ;\-#,##0.00\ "/>
    <numFmt numFmtId="167" formatCode="0_ ;\-0\ "/>
    <numFmt numFmtId="168" formatCode="#,##0.000"/>
  </numFmts>
  <fonts count="101" x14ac:knownFonts="1">
    <font>
      <sz val="11"/>
      <color theme="1"/>
      <name val="Calibri"/>
      <family val="2"/>
      <scheme val="minor"/>
    </font>
    <font>
      <sz val="10"/>
      <name val="Arial"/>
      <family val="2"/>
    </font>
    <font>
      <sz val="10"/>
      <name val="Arial"/>
      <family val="2"/>
    </font>
    <font>
      <b/>
      <sz val="10"/>
      <name val="Calibri"/>
      <family val="2"/>
      <scheme val="minor"/>
    </font>
    <font>
      <sz val="10"/>
      <name val="Calibri"/>
      <family val="2"/>
      <scheme val="minor"/>
    </font>
    <font>
      <sz val="10"/>
      <color theme="1"/>
      <name val="Calibri"/>
      <family val="2"/>
      <scheme val="minor"/>
    </font>
    <font>
      <b/>
      <sz val="12"/>
      <name val="Calibri"/>
      <family val="2"/>
      <scheme val="minor"/>
    </font>
    <font>
      <b/>
      <sz val="10"/>
      <color theme="1"/>
      <name val="Calibri"/>
      <family val="2"/>
      <scheme val="minor"/>
    </font>
    <font>
      <b/>
      <sz val="9"/>
      <name val="Calibri"/>
      <family val="2"/>
      <scheme val="minor"/>
    </font>
    <font>
      <sz val="10"/>
      <color theme="5" tint="0.39997558519241921"/>
      <name val="Calibri"/>
      <family val="2"/>
      <scheme val="minor"/>
    </font>
    <font>
      <i/>
      <sz val="9"/>
      <name val="Calibri"/>
      <family val="2"/>
      <scheme val="minor"/>
    </font>
    <font>
      <sz val="8"/>
      <color theme="1"/>
      <name val="Calibri"/>
      <family val="2"/>
      <scheme val="minor"/>
    </font>
    <font>
      <b/>
      <sz val="10"/>
      <color rgb="FFFF0000"/>
      <name val="Calibri"/>
      <family val="2"/>
      <scheme val="minor"/>
    </font>
    <font>
      <sz val="11"/>
      <color theme="0"/>
      <name val="Calibri"/>
      <family val="2"/>
      <scheme val="minor"/>
    </font>
    <font>
      <b/>
      <sz val="12"/>
      <color theme="1"/>
      <name val="Arial"/>
      <family val="2"/>
    </font>
    <font>
      <b/>
      <sz val="24"/>
      <name val="Calibri"/>
      <family val="2"/>
      <scheme val="minor"/>
    </font>
    <font>
      <b/>
      <sz val="14"/>
      <name val="Calibri"/>
      <family val="2"/>
      <scheme val="minor"/>
    </font>
    <font>
      <sz val="14"/>
      <name val="Calibri"/>
      <family val="2"/>
      <scheme val="minor"/>
    </font>
    <font>
      <sz val="14"/>
      <color theme="1"/>
      <name val="Calibri"/>
      <family val="2"/>
      <scheme val="minor"/>
    </font>
    <font>
      <b/>
      <sz val="20"/>
      <name val="Calibri"/>
      <family val="2"/>
      <scheme val="minor"/>
    </font>
    <font>
      <sz val="20"/>
      <color theme="1"/>
      <name val="Calibri"/>
      <family val="2"/>
      <scheme val="minor"/>
    </font>
    <font>
      <b/>
      <sz val="28"/>
      <name val="Calibri"/>
      <family val="2"/>
      <scheme val="minor"/>
    </font>
    <font>
      <b/>
      <sz val="12"/>
      <color theme="1"/>
      <name val="Calibri"/>
      <family val="2"/>
      <scheme val="minor"/>
    </font>
    <font>
      <b/>
      <sz val="11"/>
      <color theme="1"/>
      <name val="Calibri"/>
      <family val="2"/>
      <scheme val="minor"/>
    </font>
    <font>
      <sz val="9"/>
      <color theme="1"/>
      <name val="Calibri"/>
      <family val="2"/>
      <scheme val="minor"/>
    </font>
    <font>
      <sz val="8"/>
      <color theme="1"/>
      <name val="Times New Roman"/>
      <family val="1"/>
    </font>
    <font>
      <sz val="11"/>
      <color rgb="FF000000"/>
      <name val="Times New Roman"/>
      <family val="1"/>
    </font>
    <font>
      <b/>
      <sz val="11"/>
      <color rgb="FF3F3F3F"/>
      <name val="Calibri"/>
      <family val="2"/>
      <scheme val="minor"/>
    </font>
    <font>
      <b/>
      <sz val="10"/>
      <color rgb="FF3F3F3F"/>
      <name val="Calibri"/>
      <family val="2"/>
      <scheme val="minor"/>
    </font>
    <font>
      <b/>
      <sz val="12"/>
      <color rgb="FF3F3F3F"/>
      <name val="Calibri"/>
      <family val="2"/>
      <scheme val="minor"/>
    </font>
    <font>
      <sz val="10"/>
      <color theme="1"/>
      <name val="Arial"/>
      <family val="2"/>
    </font>
    <font>
      <sz val="9.5"/>
      <color theme="1"/>
      <name val="Calibri"/>
      <family val="2"/>
      <scheme val="minor"/>
    </font>
    <font>
      <b/>
      <sz val="17.5"/>
      <name val="Calibri"/>
      <family val="2"/>
      <scheme val="minor"/>
    </font>
    <font>
      <u/>
      <sz val="10"/>
      <color theme="1"/>
      <name val="Calibri"/>
      <family val="2"/>
      <scheme val="minor"/>
    </font>
    <font>
      <b/>
      <u/>
      <sz val="10"/>
      <name val="Calibri"/>
      <family val="2"/>
      <scheme val="minor"/>
    </font>
    <font>
      <u/>
      <sz val="10"/>
      <name val="Calibri"/>
      <family val="2"/>
      <scheme val="minor"/>
    </font>
    <font>
      <b/>
      <sz val="11"/>
      <color rgb="FFC00000"/>
      <name val="Calibri"/>
      <family val="2"/>
      <scheme val="minor"/>
    </font>
    <font>
      <sz val="11"/>
      <name val="Calibri"/>
      <family val="2"/>
      <scheme val="minor"/>
    </font>
    <font>
      <b/>
      <sz val="10"/>
      <color theme="1"/>
      <name val="Arial"/>
      <family val="2"/>
    </font>
    <font>
      <b/>
      <sz val="8"/>
      <color theme="1"/>
      <name val="Calibri"/>
      <family val="2"/>
      <scheme val="minor"/>
    </font>
    <font>
      <sz val="8"/>
      <name val="Calibri"/>
      <family val="2"/>
      <scheme val="minor"/>
    </font>
    <font>
      <b/>
      <sz val="14"/>
      <color rgb="FFC00000"/>
      <name val="Calibri"/>
      <family val="2"/>
      <scheme val="minor"/>
    </font>
    <font>
      <b/>
      <sz val="10"/>
      <color rgb="FFC00000"/>
      <name val="Calibri"/>
      <family val="2"/>
      <scheme val="minor"/>
    </font>
    <font>
      <sz val="9"/>
      <name val="Calibri"/>
      <family val="2"/>
      <scheme val="minor"/>
    </font>
    <font>
      <sz val="4"/>
      <name val="Calibri"/>
      <family val="2"/>
      <scheme val="minor"/>
    </font>
    <font>
      <sz val="10"/>
      <color rgb="FFC00000"/>
      <name val="Calibri"/>
      <family val="2"/>
      <scheme val="minor"/>
    </font>
    <font>
      <u/>
      <sz val="11"/>
      <color theme="10"/>
      <name val="Calibri"/>
      <family val="2"/>
      <scheme val="minor"/>
    </font>
    <font>
      <sz val="7"/>
      <color theme="1"/>
      <name val="Calibri"/>
      <family val="2"/>
      <scheme val="minor"/>
    </font>
    <font>
      <sz val="8"/>
      <name val="Calibri"/>
      <family val="2"/>
    </font>
    <font>
      <b/>
      <sz val="11"/>
      <color theme="1"/>
      <name val="Arial Narrow"/>
      <family val="2"/>
    </font>
    <font>
      <b/>
      <sz val="11"/>
      <color theme="6" tint="-0.249977111117893"/>
      <name val="Arial Narrow"/>
      <family val="2"/>
    </font>
    <font>
      <b/>
      <sz val="16"/>
      <color theme="6" tint="-0.249977111117893"/>
      <name val="Arial Narrow"/>
      <family val="2"/>
    </font>
    <font>
      <sz val="16"/>
      <color theme="1"/>
      <name val="Arial"/>
      <family val="2"/>
    </font>
    <font>
      <sz val="14"/>
      <color theme="1"/>
      <name val="Arial"/>
      <family val="2"/>
    </font>
    <font>
      <sz val="14"/>
      <name val="Arial"/>
      <family val="2"/>
    </font>
    <font>
      <u/>
      <sz val="10"/>
      <color theme="10"/>
      <name val="Calibri"/>
      <family val="2"/>
      <scheme val="minor"/>
    </font>
    <font>
      <sz val="5"/>
      <color theme="1"/>
      <name val="Arial"/>
      <family val="2"/>
    </font>
    <font>
      <sz val="4.5"/>
      <color theme="1"/>
      <name val="Arial"/>
      <family val="2"/>
    </font>
    <font>
      <sz val="9.5"/>
      <color theme="1"/>
      <name val="Arial"/>
      <family val="2"/>
    </font>
    <font>
      <sz val="8"/>
      <color theme="1"/>
      <name val="Arial"/>
      <family val="2"/>
    </font>
    <font>
      <b/>
      <sz val="10"/>
      <name val="Arial"/>
      <family val="2"/>
    </font>
    <font>
      <b/>
      <sz val="10.5"/>
      <color theme="1"/>
      <name val="Calibri"/>
      <family val="2"/>
      <scheme val="minor"/>
    </font>
    <font>
      <u/>
      <sz val="10"/>
      <name val="Arial"/>
      <family val="2"/>
    </font>
    <font>
      <sz val="9"/>
      <name val="Arial"/>
      <family val="2"/>
    </font>
    <font>
      <b/>
      <sz val="13"/>
      <name val="Calibri"/>
      <family val="2"/>
      <scheme val="minor"/>
    </font>
    <font>
      <b/>
      <sz val="15"/>
      <color rgb="FF000000"/>
      <name val="Calibri"/>
      <family val="2"/>
      <scheme val="minor"/>
    </font>
    <font>
      <b/>
      <sz val="28"/>
      <color rgb="FF000000"/>
      <name val="Calibri"/>
      <family val="2"/>
      <scheme val="minor"/>
    </font>
    <font>
      <b/>
      <sz val="14"/>
      <color theme="1"/>
      <name val="Calibri"/>
      <family val="2"/>
      <scheme val="minor"/>
    </font>
    <font>
      <u/>
      <sz val="11"/>
      <color theme="1"/>
      <name val="Calibri"/>
      <family val="2"/>
      <scheme val="minor"/>
    </font>
    <font>
      <b/>
      <sz val="12"/>
      <name val="Arial Narrow"/>
      <family val="2"/>
    </font>
    <font>
      <b/>
      <sz val="13.5"/>
      <name val="Calibri"/>
      <family val="2"/>
      <scheme val="minor"/>
    </font>
    <font>
      <sz val="10.5"/>
      <color theme="1"/>
      <name val="Arial"/>
      <family val="2"/>
    </font>
    <font>
      <sz val="10"/>
      <color theme="1" tint="0.34998626667073579"/>
      <name val="Calibri"/>
      <family val="2"/>
      <scheme val="minor"/>
    </font>
    <font>
      <sz val="11"/>
      <color rgb="FFC00000"/>
      <name val="Calibri"/>
      <family val="2"/>
      <scheme val="minor"/>
    </font>
    <font>
      <sz val="9"/>
      <color rgb="FF000000"/>
      <name val="Arial"/>
      <family val="2"/>
    </font>
    <font>
      <sz val="11"/>
      <color theme="1"/>
      <name val="Arial"/>
      <family val="2"/>
    </font>
    <font>
      <b/>
      <sz val="9"/>
      <name val="Arial"/>
      <family val="2"/>
    </font>
    <font>
      <sz val="16"/>
      <name val="Calibri"/>
      <family val="2"/>
      <scheme val="minor"/>
    </font>
    <font>
      <b/>
      <sz val="10"/>
      <color theme="0" tint="-0.499984740745262"/>
      <name val="Calibri"/>
      <family val="2"/>
      <scheme val="minor"/>
    </font>
    <font>
      <sz val="12"/>
      <color theme="1" tint="0.34998626667073579"/>
      <name val="Calibri"/>
      <family val="2"/>
      <scheme val="minor"/>
    </font>
    <font>
      <u/>
      <sz val="10"/>
      <color theme="5" tint="0.39997558519241921"/>
      <name val="Calibri"/>
      <family val="2"/>
      <scheme val="minor"/>
    </font>
    <font>
      <b/>
      <sz val="12"/>
      <color theme="1" tint="0.34998626667073579"/>
      <name val="Calibri"/>
      <family val="2"/>
      <scheme val="minor"/>
    </font>
    <font>
      <sz val="8"/>
      <color theme="1" tint="0.34998626667073579"/>
      <name val="Calibri"/>
      <family val="2"/>
      <scheme val="minor"/>
    </font>
    <font>
      <b/>
      <sz val="10.5"/>
      <name val="Arial"/>
      <family val="2"/>
    </font>
    <font>
      <b/>
      <sz val="11"/>
      <name val="Arial"/>
      <family val="2"/>
    </font>
    <font>
      <sz val="12"/>
      <color theme="1"/>
      <name val="Calibri"/>
      <family val="2"/>
      <scheme val="minor"/>
    </font>
    <font>
      <sz val="10.5"/>
      <name val="Arial"/>
      <family val="2"/>
    </font>
    <font>
      <b/>
      <sz val="10.5"/>
      <name val="Calibri"/>
      <family val="2"/>
      <scheme val="minor"/>
    </font>
    <font>
      <b/>
      <u/>
      <sz val="10"/>
      <color rgb="FFC00000"/>
      <name val="Calibri"/>
      <family val="2"/>
      <scheme val="minor"/>
    </font>
    <font>
      <sz val="1"/>
      <color rgb="FFC00000"/>
      <name val="Calibri"/>
      <family val="2"/>
      <scheme val="minor"/>
    </font>
    <font>
      <sz val="14"/>
      <name val="Wingdings"/>
      <charset val="2"/>
    </font>
    <font>
      <b/>
      <sz val="10"/>
      <name val="Wingdings"/>
      <charset val="2"/>
    </font>
    <font>
      <b/>
      <sz val="9"/>
      <color rgb="FFC00000"/>
      <name val="Calibri"/>
      <family val="2"/>
      <scheme val="minor"/>
    </font>
    <font>
      <b/>
      <sz val="9"/>
      <color theme="0" tint="-0.499984740745262"/>
      <name val="Calibri"/>
      <family val="2"/>
      <scheme val="minor"/>
    </font>
    <font>
      <b/>
      <i/>
      <sz val="10"/>
      <name val="Calibri"/>
      <family val="2"/>
      <scheme val="minor"/>
    </font>
    <font>
      <sz val="10.5"/>
      <color theme="0" tint="-0.499984740745262"/>
      <name val="Arial"/>
      <family val="2"/>
    </font>
    <font>
      <b/>
      <sz val="13"/>
      <color theme="1"/>
      <name val="Calibri"/>
      <family val="2"/>
      <scheme val="minor"/>
    </font>
    <font>
      <b/>
      <sz val="11"/>
      <name val="Calibri"/>
      <family val="2"/>
      <scheme val="minor"/>
    </font>
    <font>
      <sz val="12"/>
      <name val="Arial"/>
      <family val="2"/>
    </font>
    <font>
      <sz val="10.5"/>
      <color rgb="FF3F3F3F"/>
      <name val="Arial"/>
      <family val="2"/>
    </font>
    <font>
      <sz val="10.5"/>
      <color theme="1"/>
      <name val="Calibri"/>
      <family val="2"/>
      <scheme val="minor"/>
    </font>
  </fonts>
  <fills count="20">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rgb="FFF2F2F2"/>
      </patternFill>
    </fill>
    <fill>
      <patternFill patternType="solid">
        <fgColor theme="3" tint="0.79998168889431442"/>
        <bgColor indexed="64"/>
      </patternFill>
    </fill>
    <fill>
      <patternFill patternType="solid">
        <fgColor theme="0"/>
        <bgColor indexed="64"/>
      </patternFill>
    </fill>
    <fill>
      <patternFill patternType="solid">
        <fgColor rgb="FFFFFFFF"/>
        <bgColor indexed="64"/>
      </patternFill>
    </fill>
    <fill>
      <patternFill patternType="solid">
        <fgColor theme="9" tint="0.59999389629810485"/>
        <bgColor indexed="64"/>
      </patternFill>
    </fill>
    <fill>
      <patternFill patternType="solid">
        <fgColor rgb="FFFFFFF5"/>
        <bgColor indexed="64"/>
      </patternFill>
    </fill>
    <fill>
      <patternFill patternType="solid">
        <fgColor theme="6" tint="0.59996337778862885"/>
        <bgColor indexed="64"/>
      </patternFill>
    </fill>
    <fill>
      <patternFill patternType="solid">
        <fgColor theme="9" tint="0.79998168889431442"/>
        <bgColor indexed="64"/>
      </patternFill>
    </fill>
    <fill>
      <patternFill patternType="solid">
        <fgColor theme="0" tint="-0.14996795556505021"/>
        <bgColor indexed="64"/>
      </patternFill>
    </fill>
  </fills>
  <borders count="87">
    <border>
      <left/>
      <right/>
      <top/>
      <bottom/>
      <diagonal/>
    </border>
    <border>
      <left/>
      <right/>
      <top style="thin">
        <color theme="0" tint="-0.499984740745262"/>
      </top>
      <bottom style="thin">
        <color theme="0" tint="-0.499984740745262"/>
      </bottom>
      <diagonal/>
    </border>
    <border>
      <left style="dashed">
        <color theme="0" tint="-0.499984740745262"/>
      </left>
      <right style="dashed">
        <color theme="0" tint="-0.499984740745262"/>
      </right>
      <top style="dashed">
        <color theme="0" tint="-0.499984740745262"/>
      </top>
      <bottom style="dashed">
        <color theme="0" tint="-0.499984740745262"/>
      </bottom>
      <diagonal/>
    </border>
    <border>
      <left/>
      <right/>
      <top style="dashed">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499984740745262"/>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style="thin">
        <color theme="0" tint="-0.499984740745262"/>
      </right>
      <top/>
      <bottom/>
      <diagonal/>
    </border>
    <border>
      <left/>
      <right style="thin">
        <color theme="0" tint="-0.499984740745262"/>
      </right>
      <top/>
      <bottom style="thin">
        <color theme="0" tint="-0.499984740745262"/>
      </bottom>
      <diagonal/>
    </border>
    <border>
      <left style="thin">
        <color theme="0"/>
      </left>
      <right style="thin">
        <color theme="0"/>
      </right>
      <top style="thin">
        <color theme="0"/>
      </top>
      <bottom style="thin">
        <color theme="0"/>
      </bottom>
      <diagonal/>
    </border>
    <border>
      <left/>
      <right/>
      <top/>
      <bottom style="thin">
        <color indexed="64"/>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indexed="64"/>
      </top>
      <bottom/>
      <diagonal/>
    </border>
    <border>
      <left style="thin">
        <color rgb="FF3F3F3F"/>
      </left>
      <right style="thin">
        <color rgb="FF3F3F3F"/>
      </right>
      <top style="thin">
        <color rgb="FF3F3F3F"/>
      </top>
      <bottom style="thin">
        <color rgb="FF3F3F3F"/>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tint="-0.499984740745262"/>
      </left>
      <right style="thin">
        <color theme="0"/>
      </right>
      <top style="thin">
        <color theme="0"/>
      </top>
      <bottom style="thin">
        <color theme="0"/>
      </bottom>
      <diagonal/>
    </border>
    <border>
      <left style="thin">
        <color theme="0" tint="-0.499984740745262"/>
      </left>
      <right/>
      <top style="thin">
        <color theme="0"/>
      </top>
      <bottom style="thin">
        <color theme="0"/>
      </bottom>
      <diagonal/>
    </border>
    <border>
      <left/>
      <right style="thin">
        <color theme="0"/>
      </right>
      <top style="thin">
        <color theme="0"/>
      </top>
      <bottom/>
      <diagonal/>
    </border>
    <border>
      <left style="thin">
        <color theme="0"/>
      </left>
      <right/>
      <top style="thin">
        <color theme="0"/>
      </top>
      <bottom/>
      <diagonal/>
    </border>
    <border>
      <left/>
      <right style="thin">
        <color theme="0"/>
      </right>
      <top/>
      <bottom style="thin">
        <color theme="0"/>
      </bottom>
      <diagonal/>
    </border>
    <border>
      <left style="thin">
        <color theme="0" tint="-0.499984740745262"/>
      </left>
      <right/>
      <top/>
      <bottom style="thin">
        <color theme="0"/>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hair">
        <color theme="0"/>
      </left>
      <right style="hair">
        <color theme="0"/>
      </right>
      <top/>
      <bottom/>
      <diagonal/>
    </border>
    <border>
      <left style="thin">
        <color theme="0"/>
      </left>
      <right/>
      <top/>
      <bottom/>
      <diagonal/>
    </border>
    <border>
      <left/>
      <right style="thin">
        <color theme="0"/>
      </right>
      <top/>
      <bottom/>
      <diagonal/>
    </border>
    <border>
      <left style="hair">
        <color theme="0"/>
      </left>
      <right style="thin">
        <color theme="0" tint="-0.499984740745262"/>
      </right>
      <top/>
      <bottom style="thin">
        <color theme="0"/>
      </bottom>
      <diagonal/>
    </border>
    <border>
      <left style="hair">
        <color theme="0"/>
      </left>
      <right style="thin">
        <color theme="0" tint="-0.499984740745262"/>
      </right>
      <top style="thin">
        <color theme="0"/>
      </top>
      <bottom style="thin">
        <color theme="0"/>
      </bottom>
      <diagonal/>
    </border>
    <border>
      <left style="hair">
        <color theme="0"/>
      </left>
      <right style="thin">
        <color theme="0" tint="-0.499984740745262"/>
      </right>
      <top style="thin">
        <color theme="0"/>
      </top>
      <bottom/>
      <diagonal/>
    </border>
    <border>
      <left/>
      <right style="hair">
        <color theme="0"/>
      </right>
      <top/>
      <bottom style="thin">
        <color theme="0" tint="-0.499984740745262"/>
      </bottom>
      <diagonal/>
    </border>
    <border>
      <left/>
      <right style="thin">
        <color theme="0" tint="-0.499984740745262"/>
      </right>
      <top style="thin">
        <color theme="0"/>
      </top>
      <bottom style="thin">
        <color theme="0"/>
      </bottom>
      <diagonal/>
    </border>
    <border>
      <left/>
      <right/>
      <top/>
      <bottom style="hair">
        <color indexed="64"/>
      </bottom>
      <diagonal/>
    </border>
    <border>
      <left style="thin">
        <color theme="0"/>
      </left>
      <right style="thin">
        <color theme="0"/>
      </right>
      <top/>
      <bottom/>
      <diagonal/>
    </border>
    <border>
      <left/>
      <right/>
      <top style="dotted">
        <color rgb="FFC00000"/>
      </top>
      <bottom/>
      <diagonal/>
    </border>
    <border>
      <left style="dotted">
        <color rgb="FFC00000"/>
      </left>
      <right/>
      <top style="dotted">
        <color rgb="FFC00000"/>
      </top>
      <bottom/>
      <diagonal/>
    </border>
    <border>
      <left/>
      <right style="dotted">
        <color rgb="FFC00000"/>
      </right>
      <top style="dotted">
        <color rgb="FFC00000"/>
      </top>
      <bottom/>
      <diagonal/>
    </border>
    <border>
      <left style="dotted">
        <color rgb="FFC00000"/>
      </left>
      <right/>
      <top/>
      <bottom style="dotted">
        <color rgb="FFC00000"/>
      </bottom>
      <diagonal/>
    </border>
    <border>
      <left/>
      <right/>
      <top/>
      <bottom style="dotted">
        <color rgb="FFC00000"/>
      </bottom>
      <diagonal/>
    </border>
    <border>
      <left/>
      <right style="dotted">
        <color rgb="FFC00000"/>
      </right>
      <top/>
      <bottom style="dotted">
        <color rgb="FFC00000"/>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ck">
        <color theme="0"/>
      </left>
      <right/>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hair">
        <color indexed="64"/>
      </left>
      <right style="hair">
        <color indexed="64"/>
      </right>
      <top style="hair">
        <color indexed="64"/>
      </top>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bottom style="hair">
        <color auto="1"/>
      </bottom>
      <diagonal/>
    </border>
    <border>
      <left/>
      <right style="thin">
        <color theme="1" tint="0.499984740745262"/>
      </right>
      <top/>
      <bottom style="hair">
        <color auto="1"/>
      </bottom>
      <diagonal/>
    </border>
    <border>
      <left/>
      <right style="hair">
        <color auto="1"/>
      </right>
      <top style="thin">
        <color theme="1" tint="0.499984740745262"/>
      </top>
      <bottom style="thin">
        <color theme="1" tint="0.499984740745262"/>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theme="9" tint="0.79998168889431442"/>
      </left>
      <right/>
      <top/>
      <bottom/>
      <diagonal/>
    </border>
    <border>
      <left/>
      <right style="thin">
        <color theme="9" tint="0.79998168889431442"/>
      </right>
      <top/>
      <bottom/>
      <diagonal/>
    </border>
    <border>
      <left style="medium">
        <color theme="0"/>
      </left>
      <right/>
      <top/>
      <bottom/>
      <diagonal/>
    </border>
    <border>
      <left/>
      <right style="thin">
        <color theme="0" tint="-0.499984740745262"/>
      </right>
      <top/>
      <bottom style="hair">
        <color auto="1"/>
      </bottom>
      <diagonal/>
    </border>
    <border>
      <left style="thin">
        <color theme="0" tint="-0.499984740745262"/>
      </left>
      <right/>
      <top/>
      <bottom style="hair">
        <color auto="1"/>
      </bottom>
      <diagonal/>
    </border>
    <border>
      <left style="thin">
        <color theme="1" tint="0.499984740745262"/>
      </left>
      <right style="thin">
        <color theme="1" tint="0.499984740745262"/>
      </right>
      <top style="hair">
        <color auto="1"/>
      </top>
      <bottom style="hair">
        <color auto="1"/>
      </bottom>
      <diagonal/>
    </border>
  </borders>
  <cellStyleXfs count="6">
    <xf numFmtId="0" fontId="0" fillId="0" borderId="0"/>
    <xf numFmtId="0" fontId="1" fillId="0" borderId="0"/>
    <xf numFmtId="0" fontId="2" fillId="0" borderId="0"/>
    <xf numFmtId="0" fontId="1" fillId="0" borderId="0"/>
    <xf numFmtId="0" fontId="27" fillId="11" borderId="17" applyNumberFormat="0" applyAlignment="0" applyProtection="0"/>
    <xf numFmtId="0" fontId="46" fillId="0" borderId="0" applyNumberFormat="0" applyFill="0" applyBorder="0" applyAlignment="0" applyProtection="0"/>
  </cellStyleXfs>
  <cellXfs count="454">
    <xf numFmtId="0" fontId="0" fillId="0" borderId="0" xfId="0"/>
    <xf numFmtId="0" fontId="5" fillId="0" borderId="0" xfId="0" applyFont="1"/>
    <xf numFmtId="0" fontId="5" fillId="0" borderId="0" xfId="0" applyFont="1" applyBorder="1"/>
    <xf numFmtId="0" fontId="0" fillId="0" borderId="0" xfId="0" applyAlignment="1"/>
    <xf numFmtId="0" fontId="0" fillId="0" borderId="0" xfId="0" applyFont="1"/>
    <xf numFmtId="0" fontId="4" fillId="0" borderId="0" xfId="2" applyFont="1" applyBorder="1"/>
    <xf numFmtId="0" fontId="4" fillId="0" borderId="6" xfId="2" applyFont="1" applyBorder="1"/>
    <xf numFmtId="0" fontId="0" fillId="0" borderId="0" xfId="0" applyBorder="1"/>
    <xf numFmtId="0" fontId="4" fillId="0" borderId="5" xfId="2" applyFont="1" applyBorder="1"/>
    <xf numFmtId="0" fontId="4" fillId="0" borderId="11" xfId="2" applyFont="1" applyBorder="1"/>
    <xf numFmtId="0" fontId="4" fillId="0" borderId="0" xfId="2" applyFont="1" applyFill="1" applyBorder="1"/>
    <xf numFmtId="0" fontId="5" fillId="0" borderId="0" xfId="0" applyFont="1" applyFill="1"/>
    <xf numFmtId="0" fontId="10" fillId="0" borderId="4" xfId="2" applyFont="1" applyFill="1" applyBorder="1"/>
    <xf numFmtId="0" fontId="10" fillId="0" borderId="5" xfId="2" applyFont="1" applyFill="1" applyBorder="1"/>
    <xf numFmtId="0" fontId="4" fillId="0" borderId="5" xfId="2" applyFont="1" applyFill="1" applyBorder="1"/>
    <xf numFmtId="0" fontId="9" fillId="4" borderId="2" xfId="0" applyFont="1" applyFill="1" applyBorder="1" applyAlignment="1">
      <alignment horizontal="center"/>
    </xf>
    <xf numFmtId="0" fontId="13" fillId="0" borderId="0" xfId="0" applyFont="1"/>
    <xf numFmtId="0" fontId="4" fillId="0" borderId="0" xfId="0" applyFont="1"/>
    <xf numFmtId="14" fontId="15" fillId="7" borderId="12" xfId="0" applyNumberFormat="1" applyFont="1" applyFill="1" applyBorder="1"/>
    <xf numFmtId="14" fontId="19" fillId="6" borderId="12" xfId="0" applyNumberFormat="1" applyFont="1" applyFill="1" applyBorder="1"/>
    <xf numFmtId="0" fontId="20" fillId="0" borderId="0" xfId="0" applyFont="1"/>
    <xf numFmtId="0" fontId="21" fillId="0" borderId="13" xfId="0" applyFont="1" applyBorder="1"/>
    <xf numFmtId="0" fontId="4" fillId="0" borderId="13" xfId="0" applyFont="1" applyBorder="1"/>
    <xf numFmtId="14" fontId="19" fillId="6" borderId="12" xfId="0" applyNumberFormat="1" applyFont="1" applyFill="1" applyBorder="1" applyAlignment="1">
      <alignment horizontal="center"/>
    </xf>
    <xf numFmtId="1" fontId="17" fillId="6" borderId="12" xfId="0" applyNumberFormat="1" applyFont="1" applyFill="1" applyBorder="1" applyAlignment="1">
      <alignment horizontal="center" vertical="top"/>
    </xf>
    <xf numFmtId="14" fontId="16" fillId="9" borderId="12" xfId="0" applyNumberFormat="1" applyFont="1" applyFill="1" applyBorder="1" applyAlignment="1">
      <alignment vertical="top" wrapText="1"/>
    </xf>
    <xf numFmtId="14" fontId="17" fillId="6" borderId="12" xfId="0" applyNumberFormat="1" applyFont="1" applyFill="1" applyBorder="1" applyAlignment="1">
      <alignment vertical="top" wrapText="1"/>
    </xf>
    <xf numFmtId="0" fontId="18" fillId="0" borderId="0" xfId="0" applyFont="1" applyAlignment="1">
      <alignment vertical="top"/>
    </xf>
    <xf numFmtId="0" fontId="5" fillId="0" borderId="0" xfId="0" applyFont="1" applyAlignment="1">
      <alignment vertical="center"/>
    </xf>
    <xf numFmtId="0" fontId="4" fillId="0" borderId="6" xfId="2" applyFont="1" applyFill="1" applyBorder="1" applyAlignment="1">
      <alignment vertical="top" wrapText="1"/>
    </xf>
    <xf numFmtId="0" fontId="4" fillId="0" borderId="0" xfId="2" applyFont="1" applyFill="1" applyBorder="1" applyAlignment="1">
      <alignment vertical="top" wrapText="1"/>
    </xf>
    <xf numFmtId="0" fontId="0" fillId="0" borderId="0" xfId="0" applyFont="1" applyBorder="1"/>
    <xf numFmtId="0" fontId="4" fillId="0" borderId="10" xfId="2" applyFont="1" applyFill="1" applyBorder="1"/>
    <xf numFmtId="14" fontId="16" fillId="8" borderId="12" xfId="0" applyNumberFormat="1" applyFont="1" applyFill="1" applyBorder="1" applyAlignment="1">
      <alignment vertical="top"/>
    </xf>
    <xf numFmtId="14" fontId="17" fillId="6" borderId="12" xfId="0" applyNumberFormat="1" applyFont="1" applyFill="1" applyBorder="1" applyAlignment="1">
      <alignment vertical="top"/>
    </xf>
    <xf numFmtId="0" fontId="17" fillId="6" borderId="12" xfId="0" applyFont="1" applyFill="1" applyBorder="1" applyAlignment="1">
      <alignment vertical="top"/>
    </xf>
    <xf numFmtId="0" fontId="0" fillId="0" borderId="0" xfId="0" applyFont="1" applyAlignment="1">
      <alignment vertical="center"/>
    </xf>
    <xf numFmtId="0" fontId="0" fillId="0" borderId="0" xfId="0" applyAlignment="1">
      <alignment vertical="center"/>
    </xf>
    <xf numFmtId="0" fontId="0" fillId="0" borderId="0" xfId="0" applyBorder="1" applyAlignment="1">
      <alignment vertical="center"/>
    </xf>
    <xf numFmtId="0" fontId="25" fillId="0" borderId="0" xfId="0" applyFont="1" applyAlignment="1">
      <alignment horizontal="right" vertical="center" wrapText="1"/>
    </xf>
    <xf numFmtId="0" fontId="26" fillId="0" borderId="0" xfId="0" applyFont="1" applyAlignment="1">
      <alignment vertical="top" wrapText="1"/>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0" fontId="16" fillId="0" borderId="0" xfId="2" applyFont="1" applyFill="1" applyBorder="1" applyAlignment="1">
      <alignment vertical="top" wrapText="1"/>
    </xf>
    <xf numFmtId="0" fontId="28" fillId="0" borderId="0" xfId="4" applyFont="1" applyFill="1" applyBorder="1" applyAlignment="1">
      <alignment vertical="center" wrapText="1"/>
    </xf>
    <xf numFmtId="0" fontId="29" fillId="0" borderId="0" xfId="4" applyFont="1" applyFill="1" applyBorder="1" applyAlignment="1">
      <alignment horizontal="right" vertical="center" indent="1" shrinkToFit="1"/>
    </xf>
    <xf numFmtId="0" fontId="5" fillId="0" borderId="0" xfId="0" applyFont="1" applyProtection="1"/>
    <xf numFmtId="0" fontId="11" fillId="0" borderId="0" xfId="0" applyFont="1" applyFill="1" applyAlignment="1" applyProtection="1">
      <alignment horizontal="left" vertical="center"/>
    </xf>
    <xf numFmtId="0" fontId="0" fillId="0" borderId="0" xfId="0" applyProtection="1"/>
    <xf numFmtId="0" fontId="5" fillId="0" borderId="0" xfId="0" applyFont="1" applyBorder="1" applyProtection="1"/>
    <xf numFmtId="0" fontId="6" fillId="0" borderId="0" xfId="2" applyFont="1" applyBorder="1" applyAlignment="1" applyProtection="1">
      <alignment horizontal="right" vertical="center"/>
    </xf>
    <xf numFmtId="0" fontId="0" fillId="0" borderId="0" xfId="0" applyFill="1" applyBorder="1" applyProtection="1"/>
    <xf numFmtId="0" fontId="5" fillId="0" borderId="0" xfId="0" applyFont="1" applyFill="1" applyBorder="1" applyProtection="1"/>
    <xf numFmtId="0" fontId="11" fillId="0" borderId="0" xfId="0" applyFont="1" applyAlignment="1" applyProtection="1">
      <alignment horizontal="right" vertical="center"/>
    </xf>
    <xf numFmtId="0" fontId="5" fillId="0" borderId="0" xfId="0" applyFont="1" applyProtection="1">
      <protection hidden="1"/>
    </xf>
    <xf numFmtId="0" fontId="0" fillId="0" borderId="0" xfId="0" applyProtection="1">
      <protection hidden="1"/>
    </xf>
    <xf numFmtId="0" fontId="24" fillId="0" borderId="0" xfId="0" applyFont="1" applyAlignment="1">
      <alignment horizontal="right" vertical="center"/>
    </xf>
    <xf numFmtId="0" fontId="5" fillId="0" borderId="0" xfId="0" applyFont="1" applyFill="1" applyAlignment="1" applyProtection="1">
      <alignment horizontal="center" vertical="center" wrapText="1"/>
    </xf>
    <xf numFmtId="0" fontId="5" fillId="0" borderId="0" xfId="0" applyFont="1" applyFill="1" applyAlignment="1" applyProtection="1">
      <alignment horizontal="center" vertical="center"/>
    </xf>
    <xf numFmtId="0" fontId="0" fillId="0" borderId="0" xfId="0" applyAlignment="1" applyProtection="1">
      <alignment vertical="center"/>
    </xf>
    <xf numFmtId="0" fontId="0" fillId="12" borderId="0" xfId="0" applyFont="1" applyFill="1"/>
    <xf numFmtId="0" fontId="0" fillId="12" borderId="0" xfId="0" applyFill="1"/>
    <xf numFmtId="0" fontId="0" fillId="12" borderId="0" xfId="0" applyFill="1" applyAlignment="1">
      <alignment vertical="center"/>
    </xf>
    <xf numFmtId="0" fontId="0" fillId="0" borderId="0" xfId="0" applyAlignment="1">
      <alignment wrapText="1"/>
    </xf>
    <xf numFmtId="0" fontId="29" fillId="0" borderId="0" xfId="4" applyFont="1" applyFill="1" applyBorder="1" applyAlignment="1">
      <alignment horizontal="right" vertical="center" indent="1"/>
    </xf>
    <xf numFmtId="0" fontId="0" fillId="0" borderId="0" xfId="0" applyFill="1"/>
    <xf numFmtId="4" fontId="5" fillId="0" borderId="0" xfId="0" applyNumberFormat="1" applyFont="1"/>
    <xf numFmtId="0" fontId="4" fillId="9" borderId="0" xfId="0" applyFont="1" applyFill="1" applyAlignment="1">
      <alignment horizontal="center" vertical="center" wrapText="1"/>
    </xf>
    <xf numFmtId="1" fontId="16" fillId="8" borderId="12" xfId="0" applyNumberFormat="1" applyFont="1" applyFill="1" applyBorder="1" applyAlignment="1">
      <alignment vertical="top"/>
    </xf>
    <xf numFmtId="0" fontId="39" fillId="4" borderId="0" xfId="0" applyFont="1" applyFill="1"/>
    <xf numFmtId="0" fontId="0" fillId="0" borderId="29" xfId="0" applyBorder="1"/>
    <xf numFmtId="0" fontId="0" fillId="0" borderId="30" xfId="0" applyBorder="1"/>
    <xf numFmtId="0" fontId="0" fillId="0" borderId="12" xfId="0" applyBorder="1"/>
    <xf numFmtId="0" fontId="0" fillId="0" borderId="27" xfId="0" applyBorder="1"/>
    <xf numFmtId="0" fontId="0" fillId="0" borderId="26" xfId="0" applyBorder="1"/>
    <xf numFmtId="0" fontId="0" fillId="0" borderId="28" xfId="0" applyBorder="1"/>
    <xf numFmtId="0" fontId="5" fillId="0" borderId="31" xfId="0" applyFont="1" applyBorder="1"/>
    <xf numFmtId="0" fontId="5" fillId="0" borderId="31" xfId="0" applyFont="1" applyBorder="1" applyAlignment="1">
      <alignment vertical="center"/>
    </xf>
    <xf numFmtId="0" fontId="0" fillId="0" borderId="31" xfId="0" applyBorder="1"/>
    <xf numFmtId="0" fontId="22" fillId="0" borderId="32" xfId="0" applyFont="1" applyBorder="1"/>
    <xf numFmtId="0" fontId="22" fillId="0" borderId="31" xfId="0" applyFont="1" applyBorder="1"/>
    <xf numFmtId="4" fontId="5" fillId="0" borderId="0" xfId="0" applyNumberFormat="1" applyFont="1" applyAlignment="1" applyProtection="1">
      <alignment horizontal="right" indent="1" shrinkToFit="1"/>
      <protection locked="0"/>
    </xf>
    <xf numFmtId="0" fontId="5" fillId="0" borderId="0" xfId="0" applyFont="1" applyAlignment="1" applyProtection="1">
      <alignment horizontal="left" indent="1" shrinkToFit="1"/>
      <protection locked="0"/>
    </xf>
    <xf numFmtId="44" fontId="5" fillId="0" borderId="0" xfId="0" applyNumberFormat="1" applyFont="1" applyAlignment="1" applyProtection="1">
      <alignment horizontal="left" shrinkToFit="1"/>
      <protection locked="0"/>
    </xf>
    <xf numFmtId="167" fontId="5" fillId="0" borderId="0" xfId="0" applyNumberFormat="1" applyFont="1" applyAlignment="1" applyProtection="1">
      <alignment horizontal="center" shrinkToFit="1"/>
      <protection locked="0"/>
    </xf>
    <xf numFmtId="44" fontId="5" fillId="0" borderId="0" xfId="0" applyNumberFormat="1" applyFont="1" applyAlignment="1">
      <alignment shrinkToFit="1"/>
    </xf>
    <xf numFmtId="44" fontId="5" fillId="0" borderId="0" xfId="0" applyNumberFormat="1" applyFont="1" applyAlignment="1">
      <alignment horizontal="left" shrinkToFit="1"/>
    </xf>
    <xf numFmtId="44" fontId="7" fillId="0" borderId="0" xfId="0" applyNumberFormat="1" applyFont="1" applyAlignment="1">
      <alignment shrinkToFit="1"/>
    </xf>
    <xf numFmtId="0" fontId="0" fillId="0" borderId="36" xfId="0" applyBorder="1"/>
    <xf numFmtId="0" fontId="0" fillId="0" borderId="35" xfId="0" applyBorder="1"/>
    <xf numFmtId="0" fontId="29" fillId="0" borderId="0" xfId="4" applyFont="1" applyFill="1" applyBorder="1" applyAlignment="1">
      <alignment vertical="center"/>
    </xf>
    <xf numFmtId="0" fontId="0" fillId="0" borderId="12" xfId="0" applyFill="1" applyBorder="1"/>
    <xf numFmtId="0" fontId="0" fillId="0" borderId="38" xfId="0" applyFill="1" applyBorder="1"/>
    <xf numFmtId="0" fontId="36" fillId="0" borderId="38" xfId="0" applyFont="1" applyFill="1" applyBorder="1" applyAlignment="1">
      <alignment horizontal="left"/>
    </xf>
    <xf numFmtId="0" fontId="22" fillId="0" borderId="38" xfId="0" applyFont="1" applyFill="1" applyBorder="1"/>
    <xf numFmtId="0" fontId="0" fillId="0" borderId="31" xfId="0" applyFill="1" applyBorder="1"/>
    <xf numFmtId="0" fontId="0" fillId="0" borderId="27" xfId="0" applyFill="1" applyBorder="1"/>
    <xf numFmtId="0" fontId="39" fillId="10" borderId="23" xfId="0" applyFont="1" applyFill="1" applyBorder="1"/>
    <xf numFmtId="0" fontId="4" fillId="0" borderId="0" xfId="3" applyFont="1" applyFill="1" applyBorder="1" applyAlignment="1">
      <alignment vertical="top" wrapText="1"/>
    </xf>
    <xf numFmtId="0" fontId="27" fillId="0" borderId="0" xfId="4" applyFont="1" applyFill="1" applyBorder="1" applyAlignment="1">
      <alignment horizontal="right" vertical="center" indent="1"/>
    </xf>
    <xf numFmtId="0" fontId="7" fillId="10" borderId="30" xfId="0" applyFont="1" applyFill="1" applyBorder="1"/>
    <xf numFmtId="0" fontId="23" fillId="5" borderId="0" xfId="0" applyFont="1" applyFill="1" applyAlignment="1">
      <alignment vertical="center"/>
    </xf>
    <xf numFmtId="0" fontId="0" fillId="5" borderId="0" xfId="0" applyFont="1" applyFill="1"/>
    <xf numFmtId="0" fontId="5" fillId="5" borderId="0" xfId="0" applyFont="1" applyFill="1" applyAlignment="1">
      <alignment vertical="center"/>
    </xf>
    <xf numFmtId="0" fontId="0" fillId="5" borderId="0" xfId="0" applyFont="1" applyFill="1" applyAlignment="1">
      <alignment vertical="center"/>
    </xf>
    <xf numFmtId="0" fontId="7" fillId="2" borderId="0" xfId="0" applyFont="1" applyFill="1" applyAlignment="1">
      <alignment vertical="center"/>
    </xf>
    <xf numFmtId="0" fontId="5" fillId="2" borderId="0" xfId="0" applyFont="1" applyFill="1" applyAlignment="1">
      <alignment vertical="center"/>
    </xf>
    <xf numFmtId="0" fontId="0" fillId="2" borderId="0" xfId="0" applyFont="1" applyFill="1" applyAlignment="1">
      <alignment vertical="center"/>
    </xf>
    <xf numFmtId="0" fontId="23" fillId="2" borderId="0" xfId="0" applyFont="1" applyFill="1" applyAlignment="1">
      <alignment vertical="center"/>
    </xf>
    <xf numFmtId="0" fontId="5" fillId="2" borderId="0" xfId="0" applyFont="1" applyFill="1" applyBorder="1" applyAlignment="1">
      <alignment vertical="center"/>
    </xf>
    <xf numFmtId="0" fontId="0" fillId="0" borderId="12" xfId="0" applyFont="1" applyBorder="1"/>
    <xf numFmtId="0" fontId="0" fillId="0" borderId="27" xfId="0" applyFont="1" applyBorder="1"/>
    <xf numFmtId="0" fontId="47" fillId="2" borderId="0" xfId="0" applyFont="1" applyFill="1" applyAlignment="1">
      <alignment horizontal="right" vertical="top"/>
    </xf>
    <xf numFmtId="0" fontId="47" fillId="2" borderId="0" xfId="0" applyFont="1" applyFill="1" applyAlignment="1">
      <alignment horizontal="left" vertical="top"/>
    </xf>
    <xf numFmtId="0" fontId="47" fillId="2" borderId="0" xfId="0" applyFont="1" applyFill="1" applyAlignment="1">
      <alignment horizontal="left" vertical="top" wrapText="1"/>
    </xf>
    <xf numFmtId="0" fontId="47" fillId="5" borderId="0" xfId="0" applyFont="1" applyFill="1" applyAlignment="1">
      <alignment horizontal="right" vertical="top"/>
    </xf>
    <xf numFmtId="0" fontId="47" fillId="5" borderId="0" xfId="0" applyFont="1" applyFill="1" applyAlignment="1">
      <alignment horizontal="left" vertical="top"/>
    </xf>
    <xf numFmtId="0" fontId="47" fillId="5" borderId="0" xfId="0" applyFont="1" applyFill="1" applyAlignment="1">
      <alignment horizontal="left" vertical="top" wrapText="1"/>
    </xf>
    <xf numFmtId="0" fontId="7" fillId="5" borderId="0" xfId="0" applyFont="1" applyFill="1" applyAlignment="1">
      <alignment vertical="center"/>
    </xf>
    <xf numFmtId="0" fontId="38" fillId="5" borderId="0" xfId="0" applyFont="1" applyFill="1" applyAlignment="1">
      <alignment vertical="center"/>
    </xf>
    <xf numFmtId="44" fontId="0" fillId="0" borderId="22" xfId="0" applyNumberFormat="1" applyFont="1" applyFill="1" applyBorder="1" applyAlignment="1">
      <alignment horizontal="left" vertical="center" shrinkToFit="1"/>
    </xf>
    <xf numFmtId="4" fontId="0" fillId="0" borderId="22" xfId="0" applyNumberFormat="1" applyFont="1" applyFill="1" applyBorder="1" applyAlignment="1">
      <alignment horizontal="right" vertical="center" indent="1" shrinkToFit="1"/>
    </xf>
    <xf numFmtId="0" fontId="38" fillId="2" borderId="0" xfId="0" applyFont="1" applyFill="1" applyAlignment="1">
      <alignment vertical="center"/>
    </xf>
    <xf numFmtId="0" fontId="7" fillId="10" borderId="0" xfId="0" applyFont="1" applyFill="1" applyAlignment="1">
      <alignment vertical="center"/>
    </xf>
    <xf numFmtId="0" fontId="5" fillId="10" borderId="0" xfId="0" applyFont="1" applyFill="1"/>
    <xf numFmtId="0" fontId="7" fillId="12" borderId="0" xfId="0" applyFont="1" applyFill="1" applyAlignment="1">
      <alignment vertical="center"/>
    </xf>
    <xf numFmtId="0" fontId="5" fillId="12" borderId="0" xfId="0" applyFont="1" applyFill="1" applyAlignment="1">
      <alignment vertical="center"/>
    </xf>
    <xf numFmtId="0" fontId="7" fillId="5" borderId="0" xfId="0" applyFont="1" applyFill="1" applyAlignment="1">
      <alignment horizontal="left" vertical="top"/>
    </xf>
    <xf numFmtId="0" fontId="7" fillId="2" borderId="0" xfId="0" applyFont="1" applyFill="1" applyAlignment="1">
      <alignment horizontal="left" vertical="top"/>
    </xf>
    <xf numFmtId="0" fontId="5" fillId="10" borderId="0" xfId="0" applyFont="1" applyFill="1" applyAlignment="1">
      <alignment vertical="center"/>
    </xf>
    <xf numFmtId="0" fontId="22" fillId="12" borderId="0" xfId="0" applyFont="1" applyFill="1"/>
    <xf numFmtId="0" fontId="22" fillId="0" borderId="41" xfId="0" applyFont="1" applyFill="1" applyBorder="1"/>
    <xf numFmtId="0" fontId="22" fillId="0" borderId="42" xfId="0" applyFont="1" applyFill="1" applyBorder="1"/>
    <xf numFmtId="0" fontId="22" fillId="0" borderId="43" xfId="0" applyFont="1" applyFill="1" applyBorder="1"/>
    <xf numFmtId="0" fontId="0" fillId="14" borderId="0" xfId="0" applyFill="1"/>
    <xf numFmtId="0" fontId="5" fillId="14" borderId="38" xfId="0" applyFont="1" applyFill="1" applyBorder="1"/>
    <xf numFmtId="0" fontId="7" fillId="14" borderId="38" xfId="0" applyFont="1" applyFill="1" applyBorder="1"/>
    <xf numFmtId="0" fontId="23" fillId="14" borderId="5" xfId="0" applyFont="1" applyFill="1" applyBorder="1" applyAlignment="1">
      <alignment vertical="center"/>
    </xf>
    <xf numFmtId="0" fontId="11" fillId="14" borderId="5" xfId="0" applyFont="1" applyFill="1" applyBorder="1" applyAlignment="1">
      <alignment vertical="center"/>
    </xf>
    <xf numFmtId="0" fontId="22" fillId="14" borderId="44" xfId="0" applyFont="1" applyFill="1" applyBorder="1" applyAlignment="1">
      <alignment vertical="center"/>
    </xf>
    <xf numFmtId="0" fontId="22" fillId="14" borderId="36" xfId="0" applyFont="1" applyFill="1" applyBorder="1"/>
    <xf numFmtId="0" fontId="0" fillId="14" borderId="0" xfId="0" applyFill="1" applyBorder="1"/>
    <xf numFmtId="0" fontId="4" fillId="6" borderId="0" xfId="0" applyFont="1" applyFill="1" applyAlignment="1">
      <alignment horizontal="center" vertical="center" wrapText="1"/>
    </xf>
    <xf numFmtId="0" fontId="23" fillId="3" borderId="30" xfId="0" applyFont="1" applyFill="1" applyBorder="1"/>
    <xf numFmtId="0" fontId="39" fillId="3" borderId="23" xfId="0" applyFont="1" applyFill="1" applyBorder="1"/>
    <xf numFmtId="0" fontId="22" fillId="0" borderId="45" xfId="0" applyFont="1" applyFill="1" applyBorder="1"/>
    <xf numFmtId="0" fontId="7" fillId="13" borderId="0" xfId="0" applyFont="1" applyFill="1" applyBorder="1" applyAlignment="1">
      <alignment vertical="center"/>
    </xf>
    <xf numFmtId="0" fontId="5" fillId="13" borderId="0" xfId="0" applyFont="1" applyFill="1" applyBorder="1" applyAlignment="1">
      <alignment vertical="center"/>
    </xf>
    <xf numFmtId="0" fontId="0" fillId="13" borderId="0" xfId="0" applyFill="1" applyBorder="1"/>
    <xf numFmtId="0" fontId="22" fillId="13" borderId="0" xfId="0" applyFont="1" applyFill="1" applyBorder="1"/>
    <xf numFmtId="0" fontId="42" fillId="0" borderId="38" xfId="0" applyFont="1" applyFill="1" applyBorder="1" applyAlignment="1">
      <alignment horizontal="center" vertical="center"/>
    </xf>
    <xf numFmtId="0" fontId="37" fillId="12" borderId="0" xfId="0" applyFont="1" applyFill="1" applyAlignment="1"/>
    <xf numFmtId="0" fontId="43" fillId="0" borderId="0" xfId="3" applyFont="1" applyBorder="1" applyAlignment="1"/>
    <xf numFmtId="0" fontId="4" fillId="0" borderId="0" xfId="0" applyFont="1" applyFill="1" applyAlignment="1">
      <alignment horizontal="center"/>
    </xf>
    <xf numFmtId="0" fontId="37" fillId="0" borderId="0" xfId="0" applyFont="1" applyAlignment="1"/>
    <xf numFmtId="0" fontId="37" fillId="0" borderId="0" xfId="0" applyFont="1" applyBorder="1" applyAlignment="1"/>
    <xf numFmtId="1" fontId="28" fillId="0" borderId="0" xfId="4" applyNumberFormat="1" applyFont="1" applyFill="1" applyBorder="1" applyAlignment="1" applyProtection="1">
      <alignment horizontal="right" vertical="center" indent="1" shrinkToFit="1"/>
      <protection hidden="1"/>
    </xf>
    <xf numFmtId="2" fontId="28" fillId="0" borderId="0" xfId="4" applyNumberFormat="1" applyFont="1" applyFill="1" applyBorder="1" applyAlignment="1" applyProtection="1">
      <alignment horizontal="right" vertical="center" indent="1" shrinkToFit="1"/>
      <protection hidden="1"/>
    </xf>
    <xf numFmtId="44" fontId="28" fillId="0" borderId="0" xfId="4" applyNumberFormat="1" applyFont="1" applyFill="1" applyBorder="1" applyAlignment="1" applyProtection="1">
      <alignment vertical="center" shrinkToFit="1"/>
      <protection hidden="1"/>
    </xf>
    <xf numFmtId="0" fontId="4" fillId="15" borderId="0" xfId="0" applyFont="1" applyFill="1" applyAlignment="1">
      <alignment horizontal="center" vertical="center" wrapText="1"/>
    </xf>
    <xf numFmtId="0" fontId="49" fillId="14" borderId="5" xfId="0" applyFont="1" applyFill="1" applyBorder="1" applyAlignment="1"/>
    <xf numFmtId="0" fontId="30" fillId="0" borderId="0" xfId="0" applyFont="1" applyAlignment="1">
      <alignment horizontal="left" vertical="center"/>
    </xf>
    <xf numFmtId="14" fontId="16" fillId="8" borderId="47" xfId="0" applyNumberFormat="1" applyFont="1" applyFill="1" applyBorder="1" applyAlignment="1">
      <alignment vertical="top"/>
    </xf>
    <xf numFmtId="0" fontId="7" fillId="2" borderId="23" xfId="0" applyFont="1" applyFill="1" applyBorder="1" applyAlignment="1">
      <alignment vertical="center"/>
    </xf>
    <xf numFmtId="0" fontId="5" fillId="2" borderId="23" xfId="0" applyFont="1" applyFill="1" applyBorder="1" applyAlignment="1">
      <alignment vertical="center"/>
    </xf>
    <xf numFmtId="0" fontId="5" fillId="0" borderId="57" xfId="0" applyFont="1" applyBorder="1" applyProtection="1"/>
    <xf numFmtId="0" fontId="0" fillId="0" borderId="58" xfId="0" applyFill="1" applyBorder="1" applyProtection="1"/>
    <xf numFmtId="0" fontId="0" fillId="0" borderId="57" xfId="0" applyFill="1" applyBorder="1" applyProtection="1"/>
    <xf numFmtId="0" fontId="0" fillId="0" borderId="59" xfId="0" applyFill="1" applyBorder="1" applyProtection="1"/>
    <xf numFmtId="0" fontId="5" fillId="0" borderId="60" xfId="0" applyFont="1" applyFill="1" applyBorder="1" applyProtection="1"/>
    <xf numFmtId="0" fontId="0" fillId="0" borderId="60" xfId="0" applyFill="1" applyBorder="1" applyProtection="1"/>
    <xf numFmtId="0" fontId="0" fillId="0" borderId="61" xfId="0" applyFill="1" applyBorder="1" applyProtection="1"/>
    <xf numFmtId="0" fontId="5" fillId="0" borderId="0" xfId="0" applyFont="1" applyFill="1" applyAlignment="1"/>
    <xf numFmtId="0" fontId="6" fillId="0" borderId="0" xfId="4" applyFont="1" applyFill="1" applyBorder="1" applyAlignment="1">
      <alignment horizontal="right" vertical="center" indent="1"/>
    </xf>
    <xf numFmtId="0" fontId="10" fillId="0" borderId="0" xfId="3" applyFont="1" applyFill="1" applyBorder="1"/>
    <xf numFmtId="0" fontId="4" fillId="0" borderId="0" xfId="3" applyFont="1" applyFill="1" applyBorder="1"/>
    <xf numFmtId="0" fontId="4" fillId="0" borderId="0" xfId="3" applyFont="1" applyBorder="1"/>
    <xf numFmtId="0" fontId="63" fillId="0" borderId="0" xfId="3" applyFont="1" applyFill="1" applyBorder="1" applyAlignment="1">
      <alignment horizontal="right" vertical="center"/>
    </xf>
    <xf numFmtId="0" fontId="23" fillId="5" borderId="25" xfId="0" applyFont="1" applyFill="1" applyBorder="1" applyAlignment="1">
      <alignment vertical="center"/>
    </xf>
    <xf numFmtId="0" fontId="5" fillId="5" borderId="25" xfId="0" applyFont="1" applyFill="1" applyBorder="1" applyAlignment="1">
      <alignment vertical="center"/>
    </xf>
    <xf numFmtId="0" fontId="0" fillId="5" borderId="25" xfId="0" applyFont="1" applyFill="1" applyBorder="1" applyAlignment="1">
      <alignment vertical="center"/>
    </xf>
    <xf numFmtId="0" fontId="41" fillId="5" borderId="0" xfId="0" applyFont="1" applyFill="1" applyBorder="1" applyAlignment="1">
      <alignment vertical="center"/>
    </xf>
    <xf numFmtId="0" fontId="67" fillId="5" borderId="0" xfId="0" applyFont="1" applyFill="1" applyAlignment="1">
      <alignment vertical="center"/>
    </xf>
    <xf numFmtId="0" fontId="16" fillId="0" borderId="0" xfId="3" applyFont="1" applyFill="1" applyBorder="1" applyAlignment="1">
      <alignment vertical="top" wrapText="1"/>
    </xf>
    <xf numFmtId="0" fontId="5" fillId="3" borderId="62" xfId="0" applyFont="1" applyFill="1" applyBorder="1"/>
    <xf numFmtId="0" fontId="5" fillId="3" borderId="63" xfId="0" applyFont="1" applyFill="1" applyBorder="1"/>
    <xf numFmtId="0" fontId="5" fillId="3" borderId="64" xfId="0" applyFont="1" applyFill="1" applyBorder="1"/>
    <xf numFmtId="164" fontId="14" fillId="0" borderId="15" xfId="0" applyNumberFormat="1" applyFont="1" applyFill="1" applyBorder="1" applyAlignment="1" applyProtection="1">
      <alignment horizontal="center" vertical="center"/>
      <protection hidden="1"/>
    </xf>
    <xf numFmtId="0" fontId="0" fillId="3" borderId="0" xfId="0" applyFont="1" applyFill="1" applyBorder="1"/>
    <xf numFmtId="165" fontId="69" fillId="0" borderId="14" xfId="0" applyNumberFormat="1" applyFont="1" applyFill="1" applyBorder="1" applyAlignment="1" applyProtection="1">
      <alignment horizontal="center" vertical="center"/>
      <protection hidden="1"/>
    </xf>
    <xf numFmtId="0" fontId="0" fillId="3" borderId="67" xfId="0" applyFont="1" applyFill="1" applyBorder="1"/>
    <xf numFmtId="0" fontId="22" fillId="3" borderId="68" xfId="0" applyFont="1" applyFill="1" applyBorder="1" applyAlignment="1">
      <alignment horizontal="center" vertical="center"/>
    </xf>
    <xf numFmtId="0" fontId="22" fillId="3" borderId="46" xfId="0" applyFont="1" applyFill="1" applyBorder="1" applyAlignment="1">
      <alignment horizontal="center" vertical="center"/>
    </xf>
    <xf numFmtId="4" fontId="53" fillId="3" borderId="46" xfId="0" applyNumberFormat="1" applyFont="1" applyFill="1" applyBorder="1" applyAlignment="1" applyProtection="1">
      <alignment horizontal="right" vertical="center" shrinkToFit="1"/>
      <protection hidden="1"/>
    </xf>
    <xf numFmtId="164" fontId="14" fillId="3" borderId="46" xfId="0" applyNumberFormat="1" applyFont="1" applyFill="1" applyBorder="1" applyAlignment="1" applyProtection="1">
      <alignment horizontal="center" vertical="center"/>
      <protection hidden="1"/>
    </xf>
    <xf numFmtId="0" fontId="22" fillId="3" borderId="46" xfId="0" applyFont="1" applyFill="1" applyBorder="1" applyAlignment="1">
      <alignment horizontal="right" vertical="center" wrapText="1" indent="1"/>
    </xf>
    <xf numFmtId="166" fontId="54" fillId="3" borderId="46" xfId="0" applyNumberFormat="1" applyFont="1" applyFill="1" applyBorder="1" applyAlignment="1" applyProtection="1">
      <alignment horizontal="right" vertical="center" indent="1" shrinkToFit="1"/>
      <protection hidden="1"/>
    </xf>
    <xf numFmtId="166" fontId="54" fillId="3" borderId="69" xfId="0" applyNumberFormat="1" applyFont="1" applyFill="1" applyBorder="1" applyAlignment="1" applyProtection="1">
      <alignment horizontal="right" vertical="center" indent="1" shrinkToFit="1"/>
      <protection hidden="1"/>
    </xf>
    <xf numFmtId="0" fontId="0" fillId="0" borderId="0" xfId="0" applyAlignment="1">
      <alignment horizontal="left" indent="1"/>
    </xf>
    <xf numFmtId="0" fontId="22" fillId="3" borderId="0" xfId="0" applyFont="1" applyFill="1" applyAlignment="1">
      <alignment horizontal="right" vertical="center" indent="1"/>
    </xf>
    <xf numFmtId="166" fontId="40" fillId="3" borderId="46" xfId="0" applyNumberFormat="1" applyFont="1" applyFill="1" applyBorder="1" applyAlignment="1" applyProtection="1">
      <alignment vertical="top"/>
      <protection hidden="1"/>
    </xf>
    <xf numFmtId="0" fontId="70" fillId="17" borderId="0" xfId="3" applyFont="1" applyFill="1" applyBorder="1" applyAlignment="1">
      <alignment horizontal="left" vertical="center" wrapText="1"/>
    </xf>
    <xf numFmtId="0" fontId="74" fillId="0" borderId="0" xfId="0" applyFont="1" applyBorder="1"/>
    <xf numFmtId="0" fontId="1" fillId="0" borderId="0" xfId="3" applyFont="1" applyFill="1" applyBorder="1"/>
    <xf numFmtId="0" fontId="75" fillId="0" borderId="0" xfId="0" applyFont="1" applyBorder="1"/>
    <xf numFmtId="0" fontId="4" fillId="0" borderId="7" xfId="3" applyFont="1" applyBorder="1" applyAlignment="1">
      <alignment vertical="center"/>
    </xf>
    <xf numFmtId="0" fontId="4" fillId="0" borderId="8" xfId="3" applyFont="1" applyBorder="1" applyAlignment="1">
      <alignment horizontal="right" vertical="center"/>
    </xf>
    <xf numFmtId="0" fontId="4" fillId="0" borderId="8" xfId="3" applyFont="1" applyBorder="1" applyAlignment="1">
      <alignment horizontal="center" vertical="center"/>
    </xf>
    <xf numFmtId="0" fontId="4" fillId="0" borderId="9" xfId="3" applyFont="1" applyBorder="1" applyAlignment="1">
      <alignment vertical="center"/>
    </xf>
    <xf numFmtId="0" fontId="1" fillId="0" borderId="10" xfId="3" applyFont="1" applyFill="1" applyBorder="1" applyAlignment="1">
      <alignment vertical="top"/>
    </xf>
    <xf numFmtId="0" fontId="30" fillId="0" borderId="6" xfId="0" applyFont="1" applyBorder="1" applyAlignment="1">
      <alignment horizontal="left" vertical="top" indent="1"/>
    </xf>
    <xf numFmtId="0" fontId="77" fillId="2" borderId="13" xfId="0" applyFont="1" applyFill="1" applyBorder="1" applyAlignment="1">
      <alignment horizontal="center" vertical="center"/>
    </xf>
    <xf numFmtId="0" fontId="77" fillId="4" borderId="13" xfId="0" applyFont="1" applyFill="1" applyBorder="1" applyAlignment="1">
      <alignment horizontal="center" vertical="center" shrinkToFit="1"/>
    </xf>
    <xf numFmtId="0" fontId="5" fillId="0" borderId="0" xfId="0" applyFont="1" applyAlignment="1" applyProtection="1">
      <alignment horizontal="center" shrinkToFit="1"/>
      <protection locked="0"/>
    </xf>
    <xf numFmtId="0" fontId="80" fillId="4" borderId="2" xfId="0" applyFont="1" applyFill="1" applyBorder="1" applyAlignment="1">
      <alignment horizontal="center"/>
    </xf>
    <xf numFmtId="0" fontId="22" fillId="5" borderId="0" xfId="0" applyFont="1" applyFill="1" applyAlignment="1">
      <alignment vertical="center"/>
    </xf>
    <xf numFmtId="0" fontId="1" fillId="0" borderId="0" xfId="3" applyFont="1" applyFill="1" applyBorder="1" applyAlignment="1">
      <alignment horizontal="right"/>
    </xf>
    <xf numFmtId="0" fontId="84" fillId="10" borderId="0" xfId="3" applyFont="1" applyFill="1" applyBorder="1" applyAlignment="1">
      <alignment vertical="center" wrapText="1"/>
    </xf>
    <xf numFmtId="0" fontId="22" fillId="2" borderId="0" xfId="0" applyFont="1" applyFill="1" applyAlignment="1">
      <alignment vertical="center"/>
    </xf>
    <xf numFmtId="0" fontId="0" fillId="0" borderId="0" xfId="0" applyAlignment="1">
      <alignment horizontal="center"/>
    </xf>
    <xf numFmtId="0" fontId="36" fillId="3" borderId="70" xfId="0" applyNumberFormat="1" applyFont="1" applyFill="1" applyBorder="1" applyAlignment="1" applyProtection="1">
      <alignment horizontal="center" vertical="center" shrinkToFit="1"/>
      <protection hidden="1"/>
    </xf>
    <xf numFmtId="0" fontId="92" fillId="3" borderId="70" xfId="0" applyNumberFormat="1" applyFont="1" applyFill="1" applyBorder="1" applyAlignment="1" applyProtection="1">
      <alignment horizontal="center" vertical="center" shrinkToFit="1"/>
      <protection hidden="1"/>
    </xf>
    <xf numFmtId="0" fontId="93" fillId="3" borderId="79" xfId="0" applyNumberFormat="1" applyFont="1" applyFill="1" applyBorder="1" applyAlignment="1" applyProtection="1">
      <alignment horizontal="center" vertical="center" wrapText="1"/>
      <protection hidden="1"/>
    </xf>
    <xf numFmtId="0" fontId="79" fillId="0" borderId="20" xfId="0" applyFont="1" applyFill="1" applyBorder="1" applyAlignment="1">
      <alignment horizontal="center" vertical="center"/>
    </xf>
    <xf numFmtId="168" fontId="95" fillId="13" borderId="18" xfId="0" applyNumberFormat="1" applyFont="1" applyFill="1" applyBorder="1" applyAlignment="1" applyProtection="1">
      <alignment horizontal="right" vertical="center" indent="1" shrinkToFit="1"/>
    </xf>
    <xf numFmtId="4" fontId="95" fillId="13" borderId="18" xfId="0" applyNumberFormat="1" applyFont="1" applyFill="1" applyBorder="1" applyAlignment="1" applyProtection="1">
      <alignment horizontal="right" vertical="center" indent="1" shrinkToFit="1"/>
    </xf>
    <xf numFmtId="0" fontId="5" fillId="18" borderId="23" xfId="0" applyFont="1" applyFill="1" applyBorder="1" applyAlignment="1">
      <alignment horizontal="left" vertical="center" wrapText="1"/>
    </xf>
    <xf numFmtId="0" fontId="22" fillId="3" borderId="66" xfId="0" applyFont="1" applyFill="1" applyBorder="1" applyAlignment="1">
      <alignment vertical="center"/>
    </xf>
    <xf numFmtId="0" fontId="22" fillId="3" borderId="0" xfId="0" applyFont="1" applyFill="1" applyBorder="1" applyAlignment="1">
      <alignment vertical="center"/>
    </xf>
    <xf numFmtId="0" fontId="96" fillId="3" borderId="66" xfId="0" applyFont="1" applyFill="1" applyBorder="1" applyAlignment="1">
      <alignment horizontal="right" vertical="center" indent="1"/>
    </xf>
    <xf numFmtId="164" fontId="14" fillId="0" borderId="75" xfId="0" applyNumberFormat="1" applyFont="1" applyFill="1" applyBorder="1" applyAlignment="1" applyProtection="1">
      <alignment horizontal="center" vertical="center"/>
      <protection hidden="1"/>
    </xf>
    <xf numFmtId="0" fontId="97" fillId="5" borderId="0" xfId="0" applyFont="1" applyFill="1" applyAlignment="1">
      <alignment vertical="center"/>
    </xf>
    <xf numFmtId="0" fontId="63" fillId="0" borderId="0" xfId="0" applyFont="1" applyFill="1" applyAlignment="1">
      <alignment vertical="top"/>
    </xf>
    <xf numFmtId="0" fontId="5" fillId="0" borderId="0" xfId="0" applyFont="1" applyAlignment="1">
      <alignment vertical="top"/>
    </xf>
    <xf numFmtId="14" fontId="16" fillId="8" borderId="12" xfId="3" applyNumberFormat="1" applyFont="1" applyFill="1" applyBorder="1" applyAlignment="1">
      <alignment vertical="top"/>
    </xf>
    <xf numFmtId="14" fontId="41" fillId="8" borderId="12" xfId="3" applyNumberFormat="1" applyFont="1" applyFill="1" applyBorder="1" applyAlignment="1">
      <alignment vertical="top"/>
    </xf>
    <xf numFmtId="0" fontId="16" fillId="8" borderId="12" xfId="0" applyFont="1" applyFill="1" applyBorder="1" applyAlignment="1">
      <alignment vertical="top"/>
    </xf>
    <xf numFmtId="0" fontId="65" fillId="0" borderId="0" xfId="0" applyFont="1" applyAlignment="1">
      <alignment horizontal="right" vertical="center"/>
    </xf>
    <xf numFmtId="0" fontId="100" fillId="0" borderId="0" xfId="0" applyFont="1" applyFill="1" applyAlignment="1">
      <alignment vertical="top"/>
    </xf>
    <xf numFmtId="0" fontId="30" fillId="0" borderId="0" xfId="0" applyFont="1" applyBorder="1" applyAlignment="1">
      <alignment vertical="center" wrapText="1"/>
    </xf>
    <xf numFmtId="0" fontId="60" fillId="0" borderId="6" xfId="3" applyFont="1" applyFill="1" applyBorder="1" applyAlignment="1">
      <alignment horizontal="left" vertical="top" wrapText="1" indent="1"/>
    </xf>
    <xf numFmtId="0" fontId="60" fillId="0" borderId="0" xfId="3" applyFont="1" applyFill="1" applyBorder="1" applyAlignment="1">
      <alignment horizontal="left" vertical="top" wrapText="1" indent="1"/>
    </xf>
    <xf numFmtId="0" fontId="60" fillId="17" borderId="0" xfId="3" applyFont="1" applyFill="1" applyBorder="1" applyAlignment="1" applyProtection="1">
      <alignment horizontal="left" vertical="center" wrapText="1"/>
    </xf>
    <xf numFmtId="0" fontId="30" fillId="0" borderId="0" xfId="0" applyFont="1" applyFill="1" applyAlignment="1">
      <alignment horizontal="center" vertical="center" wrapText="1"/>
    </xf>
    <xf numFmtId="0" fontId="30" fillId="0" borderId="0" xfId="0" applyFont="1" applyFill="1" applyAlignment="1">
      <alignment horizontal="center" vertical="center"/>
    </xf>
    <xf numFmtId="0" fontId="0" fillId="18" borderId="0" xfId="0" applyFont="1" applyFill="1" applyBorder="1" applyAlignment="1">
      <alignment horizontal="left" vertical="center" wrapText="1"/>
    </xf>
    <xf numFmtId="0" fontId="0" fillId="18" borderId="23" xfId="0" applyFont="1" applyFill="1" applyBorder="1" applyAlignment="1">
      <alignment horizontal="left" vertical="center" wrapText="1"/>
    </xf>
    <xf numFmtId="0" fontId="48" fillId="0" borderId="46" xfId="0" applyFont="1" applyBorder="1" applyAlignment="1">
      <alignment horizontal="right" vertical="center"/>
    </xf>
    <xf numFmtId="49" fontId="53" fillId="16" borderId="18" xfId="0" applyNumberFormat="1" applyFont="1" applyFill="1" applyBorder="1" applyAlignment="1" applyProtection="1">
      <alignment horizontal="left" vertical="center" indent="1" shrinkToFit="1"/>
      <protection locked="0"/>
    </xf>
    <xf numFmtId="0" fontId="46" fillId="18" borderId="0" xfId="5" quotePrefix="1" applyFill="1" applyBorder="1" applyAlignment="1">
      <alignment horizontal="left" vertical="center" wrapText="1"/>
    </xf>
    <xf numFmtId="0" fontId="46" fillId="18" borderId="23" xfId="5" quotePrefix="1" applyFill="1" applyBorder="1" applyAlignment="1">
      <alignment horizontal="left" vertical="center" wrapText="1"/>
    </xf>
    <xf numFmtId="0" fontId="76" fillId="0" borderId="16" xfId="3" applyFont="1" applyFill="1" applyBorder="1" applyAlignment="1">
      <alignment horizontal="center"/>
    </xf>
    <xf numFmtId="14" fontId="30" fillId="16" borderId="13" xfId="0" applyNumberFormat="1" applyFont="1" applyFill="1" applyBorder="1" applyAlignment="1" applyProtection="1">
      <alignment horizontal="left" vertical="center" shrinkToFit="1"/>
      <protection locked="0"/>
    </xf>
    <xf numFmtId="14" fontId="30" fillId="16" borderId="13" xfId="0" applyNumberFormat="1" applyFont="1" applyFill="1" applyBorder="1" applyAlignment="1" applyProtection="1">
      <alignment horizontal="center" vertical="center"/>
      <protection locked="0"/>
    </xf>
    <xf numFmtId="0" fontId="22" fillId="3" borderId="66" xfId="0" applyFont="1" applyFill="1" applyBorder="1" applyAlignment="1">
      <alignment horizontal="center" vertical="center" shrinkToFit="1"/>
    </xf>
    <xf numFmtId="0" fontId="22" fillId="3" borderId="0" xfId="0" applyFont="1" applyFill="1" applyBorder="1" applyAlignment="1">
      <alignment horizontal="center" vertical="center" shrinkToFit="1"/>
    </xf>
    <xf numFmtId="4" fontId="53" fillId="0" borderId="14" xfId="0" applyNumberFormat="1" applyFont="1" applyFill="1" applyBorder="1" applyAlignment="1" applyProtection="1">
      <alignment horizontal="right" vertical="center" shrinkToFit="1"/>
    </xf>
    <xf numFmtId="4" fontId="53" fillId="0" borderId="1" xfId="0" applyNumberFormat="1" applyFont="1" applyFill="1" applyBorder="1" applyAlignment="1" applyProtection="1">
      <alignment horizontal="right" vertical="center" shrinkToFit="1"/>
    </xf>
    <xf numFmtId="0" fontId="1" fillId="0" borderId="0" xfId="3" applyFont="1" applyFill="1" applyBorder="1" applyAlignment="1">
      <alignment horizontal="left" vertical="top" wrapText="1"/>
    </xf>
    <xf numFmtId="0" fontId="1" fillId="0" borderId="10" xfId="3" applyFont="1" applyFill="1" applyBorder="1" applyAlignment="1">
      <alignment horizontal="left" vertical="top" wrapText="1"/>
    </xf>
    <xf numFmtId="0" fontId="1" fillId="0" borderId="6" xfId="3" applyFont="1" applyFill="1" applyBorder="1" applyAlignment="1">
      <alignment horizontal="left" vertical="top" wrapText="1" indent="1"/>
    </xf>
    <xf numFmtId="0" fontId="1" fillId="0" borderId="0" xfId="3" applyFont="1" applyFill="1" applyBorder="1" applyAlignment="1">
      <alignment horizontal="left" vertical="top" wrapText="1" indent="1"/>
    </xf>
    <xf numFmtId="0" fontId="1" fillId="0" borderId="10" xfId="3" applyFont="1" applyFill="1" applyBorder="1" applyAlignment="1">
      <alignment horizontal="left" vertical="top" wrapText="1" indent="1"/>
    </xf>
    <xf numFmtId="0" fontId="58" fillId="0" borderId="0" xfId="0" applyFont="1" applyFill="1" applyBorder="1" applyAlignment="1">
      <alignment horizontal="left" vertical="top" wrapText="1"/>
    </xf>
    <xf numFmtId="0" fontId="30" fillId="0" borderId="6" xfId="0" applyFont="1" applyFill="1" applyBorder="1" applyAlignment="1">
      <alignment horizontal="left" vertical="center" wrapText="1" indent="1"/>
    </xf>
    <xf numFmtId="0" fontId="30" fillId="0" borderId="0" xfId="0" applyFont="1" applyFill="1" applyBorder="1" applyAlignment="1">
      <alignment horizontal="left" vertical="center" wrapText="1" indent="1"/>
    </xf>
    <xf numFmtId="0" fontId="30" fillId="0" borderId="10" xfId="0" applyFont="1" applyFill="1" applyBorder="1" applyAlignment="1">
      <alignment horizontal="left" vertical="center" wrapText="1" indent="1"/>
    </xf>
    <xf numFmtId="0" fontId="8" fillId="0" borderId="0" xfId="0" applyFont="1" applyFill="1" applyBorder="1" applyAlignment="1">
      <alignment horizontal="left" vertical="center" wrapText="1"/>
    </xf>
    <xf numFmtId="0" fontId="60" fillId="17" borderId="0" xfId="3" applyFont="1" applyFill="1" applyBorder="1" applyAlignment="1">
      <alignment horizontal="left" vertical="center" wrapText="1"/>
    </xf>
    <xf numFmtId="0" fontId="7" fillId="3" borderId="18" xfId="0" applyFont="1" applyFill="1" applyBorder="1" applyAlignment="1" applyProtection="1">
      <alignment horizontal="left" vertical="center" wrapText="1"/>
    </xf>
    <xf numFmtId="0" fontId="7" fillId="3" borderId="18" xfId="0" applyFont="1" applyFill="1" applyBorder="1" applyAlignment="1" applyProtection="1">
      <alignment horizontal="left" vertical="center"/>
    </xf>
    <xf numFmtId="49" fontId="53" fillId="16" borderId="19" xfId="0" applyNumberFormat="1" applyFont="1" applyFill="1" applyBorder="1" applyAlignment="1" applyProtection="1">
      <alignment horizontal="left" vertical="center" indent="1" shrinkToFit="1"/>
      <protection locked="0"/>
    </xf>
    <xf numFmtId="49" fontId="53" fillId="16" borderId="20" xfId="0" applyNumberFormat="1" applyFont="1" applyFill="1" applyBorder="1" applyAlignment="1" applyProtection="1">
      <alignment horizontal="left" vertical="center" indent="1" shrinkToFit="1"/>
      <protection locked="0"/>
    </xf>
    <xf numFmtId="49" fontId="53" fillId="16" borderId="21" xfId="0" applyNumberFormat="1" applyFont="1" applyFill="1" applyBorder="1" applyAlignment="1" applyProtection="1">
      <alignment horizontal="left" vertical="center" indent="1" shrinkToFit="1"/>
      <protection locked="0"/>
    </xf>
    <xf numFmtId="0" fontId="61" fillId="3" borderId="18" xfId="0" applyFont="1" applyFill="1" applyBorder="1" applyAlignment="1" applyProtection="1">
      <alignment horizontal="left" vertical="center" wrapText="1"/>
    </xf>
    <xf numFmtId="0" fontId="55" fillId="2" borderId="25" xfId="5" applyFont="1" applyFill="1" applyBorder="1" applyAlignment="1">
      <alignment horizontal="left" vertical="center"/>
    </xf>
    <xf numFmtId="0" fontId="7" fillId="2" borderId="0" xfId="0" applyFont="1" applyFill="1" applyAlignment="1">
      <alignment horizontal="left" vertical="center" wrapText="1"/>
    </xf>
    <xf numFmtId="49" fontId="54" fillId="16" borderId="19" xfId="0" applyNumberFormat="1" applyFont="1" applyFill="1" applyBorder="1" applyAlignment="1" applyProtection="1">
      <alignment horizontal="center" vertical="center" shrinkToFit="1"/>
      <protection locked="0"/>
    </xf>
    <xf numFmtId="49" fontId="54" fillId="16" borderId="20" xfId="0" applyNumberFormat="1" applyFont="1" applyFill="1" applyBorder="1" applyAlignment="1" applyProtection="1">
      <alignment horizontal="center" vertical="center" shrinkToFit="1"/>
      <protection locked="0"/>
    </xf>
    <xf numFmtId="49" fontId="54" fillId="16" borderId="21" xfId="0" applyNumberFormat="1" applyFont="1" applyFill="1" applyBorder="1" applyAlignment="1" applyProtection="1">
      <alignment horizontal="center" vertical="center" shrinkToFit="1"/>
      <protection locked="0"/>
    </xf>
    <xf numFmtId="0" fontId="23" fillId="10" borderId="49" xfId="0" applyFont="1" applyFill="1" applyBorder="1" applyAlignment="1">
      <alignment horizontal="center" vertical="center"/>
    </xf>
    <xf numFmtId="0" fontId="23" fillId="10" borderId="48" xfId="0" applyFont="1" applyFill="1" applyBorder="1" applyAlignment="1">
      <alignment horizontal="center" vertical="center"/>
    </xf>
    <xf numFmtId="0" fontId="23" fillId="10" borderId="51" xfId="0" applyFont="1" applyFill="1" applyBorder="1" applyAlignment="1">
      <alignment horizontal="center" vertical="center"/>
    </xf>
    <xf numFmtId="0" fontId="23" fillId="10" borderId="52" xfId="0" applyFont="1" applyFill="1" applyBorder="1" applyAlignment="1">
      <alignment horizontal="center" vertical="center"/>
    </xf>
    <xf numFmtId="0" fontId="46" fillId="10" borderId="50" xfId="5" applyFill="1" applyBorder="1" applyAlignment="1">
      <alignment horizontal="left" vertical="center"/>
    </xf>
    <xf numFmtId="0" fontId="46" fillId="10" borderId="53" xfId="5" applyFill="1" applyBorder="1" applyAlignment="1">
      <alignment horizontal="left" vertical="center"/>
    </xf>
    <xf numFmtId="0" fontId="61" fillId="3" borderId="18" xfId="0" applyFont="1" applyFill="1" applyBorder="1" applyAlignment="1" applyProtection="1">
      <alignment horizontal="left" vertical="center"/>
    </xf>
    <xf numFmtId="1" fontId="52" fillId="16" borderId="19" xfId="0" applyNumberFormat="1" applyFont="1" applyFill="1" applyBorder="1" applyAlignment="1" applyProtection="1">
      <alignment horizontal="center" vertical="center" shrinkToFit="1"/>
      <protection locked="0"/>
    </xf>
    <xf numFmtId="1" fontId="52" fillId="16" borderId="20" xfId="0" applyNumberFormat="1" applyFont="1" applyFill="1" applyBorder="1" applyAlignment="1" applyProtection="1">
      <alignment horizontal="center" vertical="center" shrinkToFit="1"/>
      <protection locked="0"/>
    </xf>
    <xf numFmtId="1" fontId="52" fillId="16" borderId="21" xfId="0" applyNumberFormat="1" applyFont="1" applyFill="1" applyBorder="1" applyAlignment="1" applyProtection="1">
      <alignment horizontal="center" vertical="center" shrinkToFit="1"/>
      <protection locked="0"/>
    </xf>
    <xf numFmtId="0" fontId="61" fillId="3" borderId="19" xfId="0" applyFont="1" applyFill="1" applyBorder="1" applyAlignment="1">
      <alignment horizontal="center" vertical="center" shrinkToFit="1"/>
    </xf>
    <xf numFmtId="0" fontId="61" fillId="3" borderId="20" xfId="0" applyFont="1" applyFill="1" applyBorder="1" applyAlignment="1">
      <alignment horizontal="center" vertical="center" shrinkToFit="1"/>
    </xf>
    <xf numFmtId="0" fontId="61" fillId="3" borderId="21" xfId="0" applyFont="1" applyFill="1" applyBorder="1" applyAlignment="1">
      <alignment horizontal="center" vertical="center" shrinkToFit="1"/>
    </xf>
    <xf numFmtId="166" fontId="54" fillId="0" borderId="1" xfId="0" applyNumberFormat="1" applyFont="1" applyFill="1" applyBorder="1" applyAlignment="1" applyProtection="1">
      <alignment horizontal="right" vertical="center" shrinkToFit="1"/>
    </xf>
    <xf numFmtId="166" fontId="54" fillId="0" borderId="15" xfId="0" applyNumberFormat="1" applyFont="1" applyFill="1" applyBorder="1" applyAlignment="1" applyProtection="1">
      <alignment horizontal="right" vertical="center" shrinkToFit="1"/>
    </xf>
    <xf numFmtId="0" fontId="12" fillId="0" borderId="3" xfId="0" applyFont="1" applyFill="1" applyBorder="1" applyAlignment="1">
      <alignment horizontal="center"/>
    </xf>
    <xf numFmtId="0" fontId="9" fillId="0" borderId="3" xfId="0" applyFont="1" applyFill="1" applyBorder="1" applyAlignment="1">
      <alignment horizontal="center"/>
    </xf>
    <xf numFmtId="0" fontId="23" fillId="15" borderId="23" xfId="0" applyFont="1" applyFill="1" applyBorder="1" applyAlignment="1">
      <alignment horizontal="left" vertical="center" wrapText="1"/>
    </xf>
    <xf numFmtId="0" fontId="30" fillId="0" borderId="0" xfId="0" applyFont="1" applyAlignment="1" applyProtection="1">
      <alignment horizontal="right" vertical="top" wrapText="1"/>
    </xf>
    <xf numFmtId="0" fontId="31" fillId="0" borderId="0" xfId="0" applyFont="1" applyFill="1" applyAlignment="1">
      <alignment horizontal="center" wrapText="1"/>
    </xf>
    <xf numFmtId="0" fontId="31" fillId="0" borderId="0" xfId="0" applyFont="1" applyFill="1" applyAlignment="1">
      <alignment horizontal="center"/>
    </xf>
    <xf numFmtId="0" fontId="59" fillId="0" borderId="54" xfId="0" applyFont="1" applyBorder="1" applyAlignment="1" applyProtection="1">
      <alignment horizontal="center" vertical="center"/>
    </xf>
    <xf numFmtId="0" fontId="59" fillId="0" borderId="55" xfId="0" applyFont="1" applyBorder="1" applyAlignment="1" applyProtection="1">
      <alignment horizontal="center" vertical="center"/>
    </xf>
    <xf numFmtId="0" fontId="59" fillId="0" borderId="56" xfId="0" applyFont="1" applyBorder="1" applyAlignment="1" applyProtection="1">
      <alignment horizontal="center" vertical="center"/>
    </xf>
    <xf numFmtId="0" fontId="30" fillId="6" borderId="0" xfId="0" applyFont="1" applyFill="1" applyBorder="1" applyAlignment="1" applyProtection="1">
      <alignment horizontal="center" vertical="center" wrapText="1"/>
    </xf>
    <xf numFmtId="0" fontId="32" fillId="0" borderId="0" xfId="1" applyFont="1" applyFill="1" applyBorder="1" applyAlignment="1">
      <alignment horizontal="center" vertical="center" wrapText="1"/>
    </xf>
    <xf numFmtId="0" fontId="78" fillId="3" borderId="71" xfId="4" applyFont="1" applyFill="1" applyBorder="1" applyAlignment="1">
      <alignment horizontal="center" vertical="center" wrapText="1"/>
    </xf>
    <xf numFmtId="0" fontId="78" fillId="3" borderId="72" xfId="4" applyFont="1" applyFill="1" applyBorder="1" applyAlignment="1">
      <alignment horizontal="center" vertical="center" wrapText="1"/>
    </xf>
    <xf numFmtId="0" fontId="70" fillId="17" borderId="0" xfId="3" applyFont="1" applyFill="1" applyBorder="1" applyAlignment="1">
      <alignment horizontal="left" vertical="center" shrinkToFit="1"/>
    </xf>
    <xf numFmtId="0" fontId="64" fillId="17" borderId="0" xfId="3" applyFont="1" applyFill="1" applyBorder="1" applyAlignment="1">
      <alignment horizontal="left" vertical="center" wrapText="1"/>
    </xf>
    <xf numFmtId="1" fontId="86" fillId="16" borderId="86" xfId="0" applyNumberFormat="1" applyFont="1" applyFill="1" applyBorder="1" applyAlignment="1" applyProtection="1">
      <alignment horizontal="center" vertical="center" shrinkToFit="1"/>
      <protection locked="0"/>
    </xf>
    <xf numFmtId="0" fontId="60" fillId="2" borderId="0" xfId="3" applyFont="1" applyFill="1" applyBorder="1" applyAlignment="1" applyProtection="1">
      <alignment horizontal="left" vertical="center" wrapText="1"/>
    </xf>
    <xf numFmtId="0" fontId="12" fillId="0" borderId="0" xfId="0" applyFont="1" applyFill="1" applyBorder="1" applyAlignment="1">
      <alignment horizontal="center"/>
    </xf>
    <xf numFmtId="0" fontId="9" fillId="0" borderId="0" xfId="0" applyFont="1" applyFill="1" applyBorder="1" applyAlignment="1">
      <alignment horizontal="center"/>
    </xf>
    <xf numFmtId="0" fontId="64" fillId="0" borderId="0" xfId="3" applyFont="1" applyFill="1" applyBorder="1" applyAlignment="1">
      <alignment horizontal="left" vertical="top" wrapText="1"/>
    </xf>
    <xf numFmtId="44" fontId="86" fillId="16" borderId="86" xfId="0" applyNumberFormat="1" applyFont="1" applyFill="1" applyBorder="1" applyAlignment="1" applyProtection="1">
      <alignment horizontal="left" vertical="center" shrinkToFit="1"/>
      <protection locked="0"/>
    </xf>
    <xf numFmtId="49" fontId="99" fillId="16" borderId="86" xfId="4" applyNumberFormat="1" applyFont="1" applyFill="1" applyBorder="1" applyAlignment="1" applyProtection="1">
      <alignment horizontal="left" vertical="center" wrapText="1" indent="1" shrinkToFit="1"/>
      <protection locked="0"/>
    </xf>
    <xf numFmtId="0" fontId="70" fillId="17" borderId="0" xfId="3" applyFont="1" applyFill="1" applyBorder="1" applyAlignment="1">
      <alignment horizontal="left" vertical="center" wrapText="1"/>
    </xf>
    <xf numFmtId="0" fontId="65" fillId="17" borderId="65" xfId="0" applyFont="1" applyFill="1" applyBorder="1" applyAlignment="1">
      <alignment horizontal="center" vertical="center"/>
    </xf>
    <xf numFmtId="0" fontId="65" fillId="17" borderId="0" xfId="0" applyFont="1" applyFill="1" applyBorder="1" applyAlignment="1">
      <alignment horizontal="center" vertical="center"/>
    </xf>
    <xf numFmtId="0" fontId="3" fillId="3" borderId="73" xfId="0" applyNumberFormat="1" applyFont="1" applyFill="1" applyBorder="1" applyAlignment="1" applyProtection="1">
      <alignment horizontal="center" vertical="center" wrapText="1"/>
      <protection hidden="1"/>
    </xf>
    <xf numFmtId="0" fontId="3" fillId="3" borderId="74" xfId="0" applyNumberFormat="1" applyFont="1" applyFill="1" applyBorder="1" applyAlignment="1" applyProtection="1">
      <alignment horizontal="center" vertical="center" wrapText="1"/>
      <protection hidden="1"/>
    </xf>
    <xf numFmtId="0" fontId="3" fillId="3" borderId="75" xfId="0" applyNumberFormat="1" applyFont="1" applyFill="1" applyBorder="1" applyAlignment="1" applyProtection="1">
      <alignment horizontal="center" vertical="center" wrapText="1"/>
      <protection hidden="1"/>
    </xf>
    <xf numFmtId="1" fontId="99" fillId="16" borderId="86" xfId="4" applyNumberFormat="1" applyFont="1" applyFill="1" applyBorder="1" applyAlignment="1" applyProtection="1">
      <alignment horizontal="center" vertical="center" shrinkToFit="1"/>
      <protection locked="0"/>
    </xf>
    <xf numFmtId="4" fontId="86" fillId="16" borderId="86" xfId="0" applyNumberFormat="1" applyFont="1" applyFill="1" applyBorder="1" applyAlignment="1" applyProtection="1">
      <alignment horizontal="right" vertical="center" indent="1" shrinkToFit="1"/>
      <protection locked="0"/>
    </xf>
    <xf numFmtId="0" fontId="78" fillId="3" borderId="73" xfId="4" applyFont="1" applyFill="1" applyBorder="1" applyAlignment="1">
      <alignment horizontal="center" vertical="center" wrapText="1"/>
    </xf>
    <xf numFmtId="0" fontId="78" fillId="3" borderId="74" xfId="4" applyFont="1" applyFill="1" applyBorder="1" applyAlignment="1">
      <alignment horizontal="center" vertical="center" wrapText="1"/>
    </xf>
    <xf numFmtId="0" fontId="78" fillId="3" borderId="75" xfId="4" applyFont="1" applyFill="1" applyBorder="1" applyAlignment="1">
      <alignment horizontal="center" vertical="center" wrapText="1"/>
    </xf>
    <xf numFmtId="0" fontId="78" fillId="3" borderId="73" xfId="0" applyNumberFormat="1" applyFont="1" applyFill="1" applyBorder="1" applyAlignment="1" applyProtection="1">
      <alignment horizontal="center" vertical="center" wrapText="1"/>
      <protection hidden="1"/>
    </xf>
    <xf numFmtId="0" fontId="78" fillId="3" borderId="74" xfId="0" applyNumberFormat="1" applyFont="1" applyFill="1" applyBorder="1" applyAlignment="1" applyProtection="1">
      <alignment horizontal="center" vertical="center" wrapText="1"/>
      <protection hidden="1"/>
    </xf>
    <xf numFmtId="0" fontId="78" fillId="3" borderId="75" xfId="0" applyNumberFormat="1" applyFont="1" applyFill="1" applyBorder="1" applyAlignment="1" applyProtection="1">
      <alignment horizontal="center" vertical="center" wrapText="1"/>
      <protection hidden="1"/>
    </xf>
    <xf numFmtId="0" fontId="23" fillId="2" borderId="0" xfId="0" applyFont="1" applyFill="1" applyAlignment="1">
      <alignment horizontal="left" vertical="top" wrapText="1"/>
    </xf>
    <xf numFmtId="0" fontId="54" fillId="16" borderId="19" xfId="0" applyNumberFormat="1" applyFont="1" applyFill="1" applyBorder="1" applyAlignment="1" applyProtection="1">
      <alignment horizontal="center" vertical="center" shrinkToFit="1"/>
      <protection locked="0"/>
    </xf>
    <xf numFmtId="0" fontId="54" fillId="16" borderId="20" xfId="0" applyNumberFormat="1" applyFont="1" applyFill="1" applyBorder="1" applyAlignment="1" applyProtection="1">
      <alignment horizontal="center" vertical="center" shrinkToFit="1"/>
      <protection locked="0"/>
    </xf>
    <xf numFmtId="0" fontId="54" fillId="16" borderId="21" xfId="0" applyNumberFormat="1" applyFont="1" applyFill="1" applyBorder="1" applyAlignment="1" applyProtection="1">
      <alignment horizontal="center" vertical="center" shrinkToFit="1"/>
      <protection locked="0"/>
    </xf>
    <xf numFmtId="0" fontId="28" fillId="3" borderId="73" xfId="4" applyFont="1" applyFill="1" applyBorder="1" applyAlignment="1">
      <alignment horizontal="center" vertical="center" wrapText="1"/>
    </xf>
    <xf numFmtId="0" fontId="28" fillId="3" borderId="75" xfId="4" applyFont="1" applyFill="1" applyBorder="1" applyAlignment="1">
      <alignment horizontal="center" vertical="center" wrapText="1"/>
    </xf>
    <xf numFmtId="0" fontId="53" fillId="16" borderId="18" xfId="0" applyNumberFormat="1" applyFont="1" applyFill="1" applyBorder="1" applyAlignment="1" applyProtection="1">
      <alignment horizontal="left" vertical="center" indent="1" shrinkToFit="1"/>
      <protection locked="0"/>
    </xf>
    <xf numFmtId="0" fontId="23" fillId="2" borderId="0" xfId="0" applyFont="1" applyFill="1" applyAlignment="1">
      <alignment horizontal="center" vertical="top" wrapText="1"/>
    </xf>
    <xf numFmtId="0" fontId="79" fillId="0" borderId="0" xfId="0" applyFont="1" applyFill="1" applyBorder="1" applyAlignment="1">
      <alignment horizontal="center" vertical="center"/>
    </xf>
    <xf numFmtId="0" fontId="79" fillId="0" borderId="46" xfId="0" applyFont="1" applyFill="1" applyBorder="1" applyAlignment="1">
      <alignment horizontal="center" vertical="center"/>
    </xf>
    <xf numFmtId="0" fontId="98" fillId="0" borderId="0" xfId="0" applyFont="1" applyFill="1" applyBorder="1" applyAlignment="1">
      <alignment horizontal="left" vertical="center" indent="1" shrinkToFit="1"/>
    </xf>
    <xf numFmtId="0" fontId="98" fillId="3" borderId="83" xfId="3" applyFont="1" applyFill="1" applyBorder="1" applyAlignment="1">
      <alignment horizontal="center" vertical="center" shrinkToFit="1"/>
    </xf>
    <xf numFmtId="0" fontId="98" fillId="3" borderId="0" xfId="3" applyFont="1" applyFill="1" applyBorder="1" applyAlignment="1">
      <alignment horizontal="center" vertical="center" shrinkToFit="1"/>
    </xf>
    <xf numFmtId="2" fontId="86" fillId="0" borderId="73" xfId="4" applyNumberFormat="1" applyFont="1" applyFill="1" applyBorder="1" applyAlignment="1" applyProtection="1">
      <alignment horizontal="right" vertical="center" indent="1" shrinkToFit="1"/>
      <protection hidden="1"/>
    </xf>
    <xf numFmtId="2" fontId="86" fillId="0" borderId="74" xfId="4" applyNumberFormat="1" applyFont="1" applyFill="1" applyBorder="1" applyAlignment="1" applyProtection="1">
      <alignment horizontal="right" vertical="center" indent="1" shrinkToFit="1"/>
      <protection hidden="1"/>
    </xf>
    <xf numFmtId="2" fontId="86" fillId="0" borderId="75" xfId="4" applyNumberFormat="1" applyFont="1" applyFill="1" applyBorder="1" applyAlignment="1" applyProtection="1">
      <alignment horizontal="right" vertical="center" indent="1" shrinkToFit="1"/>
      <protection hidden="1"/>
    </xf>
    <xf numFmtId="0" fontId="28" fillId="3" borderId="74" xfId="4" applyFont="1" applyFill="1" applyBorder="1" applyAlignment="1">
      <alignment horizontal="center" vertical="center" wrapText="1"/>
    </xf>
    <xf numFmtId="44" fontId="86" fillId="0" borderId="73" xfId="4" applyNumberFormat="1" applyFont="1" applyFill="1" applyBorder="1" applyAlignment="1" applyProtection="1">
      <alignment horizontal="left" vertical="center" shrinkToFit="1"/>
      <protection hidden="1"/>
    </xf>
    <xf numFmtId="44" fontId="86" fillId="0" borderId="74" xfId="4" applyNumberFormat="1" applyFont="1" applyFill="1" applyBorder="1" applyAlignment="1" applyProtection="1">
      <alignment horizontal="left" vertical="center" shrinkToFit="1"/>
      <protection hidden="1"/>
    </xf>
    <xf numFmtId="44" fontId="86" fillId="0" borderId="75" xfId="4" applyNumberFormat="1" applyFont="1" applyFill="1" applyBorder="1" applyAlignment="1" applyProtection="1">
      <alignment horizontal="left" vertical="center" shrinkToFit="1"/>
      <protection hidden="1"/>
    </xf>
    <xf numFmtId="1" fontId="86" fillId="0" borderId="37" xfId="4" applyNumberFormat="1" applyFont="1" applyFill="1" applyBorder="1" applyAlignment="1" applyProtection="1">
      <alignment horizontal="center" vertical="center" shrinkToFit="1"/>
      <protection hidden="1"/>
    </xf>
    <xf numFmtId="0" fontId="24" fillId="0" borderId="0" xfId="0" applyFont="1" applyFill="1" applyAlignment="1">
      <alignment horizontal="left" vertical="center" wrapText="1"/>
    </xf>
    <xf numFmtId="0" fontId="78" fillId="3" borderId="78" xfId="0" applyNumberFormat="1" applyFont="1" applyFill="1" applyBorder="1" applyAlignment="1" applyProtection="1">
      <alignment horizontal="center" vertical="center" wrapText="1"/>
      <protection hidden="1"/>
    </xf>
    <xf numFmtId="49" fontId="99" fillId="16" borderId="76" xfId="4" applyNumberFormat="1" applyFont="1" applyFill="1" applyBorder="1" applyAlignment="1" applyProtection="1">
      <alignment horizontal="left" vertical="center" wrapText="1" indent="1" shrinkToFit="1"/>
      <protection locked="0"/>
    </xf>
    <xf numFmtId="49" fontId="99" fillId="16" borderId="46" xfId="4" applyNumberFormat="1" applyFont="1" applyFill="1" applyBorder="1" applyAlignment="1" applyProtection="1">
      <alignment horizontal="left" vertical="center" wrapText="1" indent="1" shrinkToFit="1"/>
      <protection locked="0"/>
    </xf>
    <xf numFmtId="49" fontId="99" fillId="16" borderId="84" xfId="4" applyNumberFormat="1" applyFont="1" applyFill="1" applyBorder="1" applyAlignment="1" applyProtection="1">
      <alignment horizontal="left" vertical="center" wrapText="1" indent="1" shrinkToFit="1"/>
      <protection locked="0"/>
    </xf>
    <xf numFmtId="1" fontId="99" fillId="16" borderId="85" xfId="4" applyNumberFormat="1" applyFont="1" applyFill="1" applyBorder="1" applyAlignment="1" applyProtection="1">
      <alignment horizontal="center" vertical="center" shrinkToFit="1"/>
      <protection locked="0"/>
    </xf>
    <xf numFmtId="1" fontId="99" fillId="16" borderId="84" xfId="4" applyNumberFormat="1" applyFont="1" applyFill="1" applyBorder="1" applyAlignment="1" applyProtection="1">
      <alignment horizontal="center" vertical="center" shrinkToFit="1"/>
      <protection locked="0"/>
    </xf>
    <xf numFmtId="4" fontId="86" fillId="16" borderId="85" xfId="0" applyNumberFormat="1" applyFont="1" applyFill="1" applyBorder="1" applyAlignment="1" applyProtection="1">
      <alignment horizontal="right" vertical="center" indent="1" shrinkToFit="1"/>
      <protection locked="0"/>
    </xf>
    <xf numFmtId="4" fontId="86" fillId="16" borderId="46" xfId="0" applyNumberFormat="1" applyFont="1" applyFill="1" applyBorder="1" applyAlignment="1" applyProtection="1">
      <alignment horizontal="right" vertical="center" indent="1" shrinkToFit="1"/>
      <protection locked="0"/>
    </xf>
    <xf numFmtId="4" fontId="86" fillId="16" borderId="84" xfId="0" applyNumberFormat="1" applyFont="1" applyFill="1" applyBorder="1" applyAlignment="1" applyProtection="1">
      <alignment horizontal="right" vertical="center" indent="1" shrinkToFit="1"/>
      <protection locked="0"/>
    </xf>
    <xf numFmtId="44" fontId="86" fillId="16" borderId="46" xfId="0" applyNumberFormat="1" applyFont="1" applyFill="1" applyBorder="1" applyAlignment="1" applyProtection="1">
      <alignment horizontal="left" vertical="center" shrinkToFit="1"/>
      <protection locked="0"/>
    </xf>
    <xf numFmtId="44" fontId="86" fillId="16" borderId="77" xfId="0" applyNumberFormat="1" applyFont="1" applyFill="1" applyBorder="1" applyAlignment="1" applyProtection="1">
      <alignment horizontal="left" vertical="center" shrinkToFit="1"/>
      <protection locked="0"/>
    </xf>
    <xf numFmtId="165" fontId="86" fillId="16" borderId="18" xfId="0" applyNumberFormat="1" applyFont="1" applyFill="1" applyBorder="1" applyAlignment="1" applyProtection="1">
      <alignment horizontal="left" vertical="center" shrinkToFit="1"/>
      <protection locked="0"/>
    </xf>
    <xf numFmtId="0" fontId="71" fillId="16" borderId="18" xfId="0" applyFont="1" applyFill="1" applyBorder="1" applyAlignment="1" applyProtection="1">
      <alignment horizontal="center" vertical="center"/>
      <protection locked="0"/>
    </xf>
    <xf numFmtId="0" fontId="71" fillId="16" borderId="19" xfId="0" applyFont="1" applyFill="1" applyBorder="1" applyAlignment="1" applyProtection="1">
      <alignment horizontal="center" vertical="center"/>
      <protection locked="0"/>
    </xf>
    <xf numFmtId="0" fontId="71" fillId="16" borderId="21" xfId="0" applyFont="1" applyFill="1" applyBorder="1" applyAlignment="1" applyProtection="1">
      <alignment horizontal="center" vertical="center"/>
      <protection locked="0"/>
    </xf>
    <xf numFmtId="4" fontId="86" fillId="0" borderId="18" xfId="0" applyNumberFormat="1" applyFont="1" applyFill="1" applyBorder="1" applyAlignment="1" applyProtection="1">
      <alignment horizontal="right" vertical="center" indent="1" shrinkToFit="1"/>
    </xf>
    <xf numFmtId="49" fontId="86" fillId="16" borderId="18" xfId="0" applyNumberFormat="1" applyFont="1" applyFill="1" applyBorder="1" applyAlignment="1" applyProtection="1">
      <alignment horizontal="left" vertical="center" indent="1" shrinkToFit="1"/>
      <protection locked="0"/>
    </xf>
    <xf numFmtId="168" fontId="86" fillId="16" borderId="18" xfId="0" applyNumberFormat="1" applyFont="1" applyFill="1" applyBorder="1" applyAlignment="1" applyProtection="1">
      <alignment horizontal="right" vertical="center" indent="1" shrinkToFit="1"/>
      <protection locked="0"/>
    </xf>
    <xf numFmtId="4" fontId="86" fillId="16" borderId="19" xfId="0" applyNumberFormat="1" applyFont="1" applyFill="1" applyBorder="1" applyAlignment="1" applyProtection="1">
      <alignment horizontal="right" vertical="center" indent="1" shrinkToFit="1"/>
      <protection locked="0"/>
    </xf>
    <xf numFmtId="4" fontId="86" fillId="16" borderId="20" xfId="0" applyNumberFormat="1" applyFont="1" applyFill="1" applyBorder="1" applyAlignment="1" applyProtection="1">
      <alignment horizontal="right" vertical="center" indent="1" shrinkToFit="1"/>
      <protection locked="0"/>
    </xf>
    <xf numFmtId="4" fontId="86" fillId="16" borderId="21" xfId="0" applyNumberFormat="1" applyFont="1" applyFill="1" applyBorder="1" applyAlignment="1" applyProtection="1">
      <alignment horizontal="right" vertical="center" indent="1" shrinkToFit="1"/>
      <protection locked="0"/>
    </xf>
    <xf numFmtId="0" fontId="4" fillId="18" borderId="23" xfId="0" applyFont="1" applyFill="1" applyBorder="1" applyAlignment="1">
      <alignment horizontal="left" vertical="center" wrapText="1"/>
    </xf>
    <xf numFmtId="0" fontId="53" fillId="16" borderId="19" xfId="0" applyNumberFormat="1" applyFont="1" applyFill="1" applyBorder="1" applyAlignment="1" applyProtection="1">
      <alignment horizontal="left" vertical="center" indent="1" shrinkToFit="1"/>
      <protection locked="0"/>
    </xf>
    <xf numFmtId="0" fontId="53" fillId="16" borderId="20" xfId="0" applyNumberFormat="1" applyFont="1" applyFill="1" applyBorder="1" applyAlignment="1" applyProtection="1">
      <alignment horizontal="left" vertical="center" indent="1" shrinkToFit="1"/>
      <protection locked="0"/>
    </xf>
    <xf numFmtId="0" fontId="53" fillId="16" borderId="21" xfId="0" applyNumberFormat="1" applyFont="1" applyFill="1" applyBorder="1" applyAlignment="1" applyProtection="1">
      <alignment horizontal="left" vertical="center" indent="1" shrinkToFit="1"/>
      <protection locked="0"/>
    </xf>
    <xf numFmtId="0" fontId="45" fillId="18" borderId="0" xfId="0" applyFont="1" applyFill="1" applyBorder="1" applyAlignment="1">
      <alignment horizontal="left" vertical="center" wrapText="1"/>
    </xf>
    <xf numFmtId="0" fontId="94" fillId="0" borderId="81" xfId="0" applyFont="1" applyFill="1" applyBorder="1" applyAlignment="1">
      <alignment horizontal="center" vertical="center" wrapText="1"/>
    </xf>
    <xf numFmtId="0" fontId="94" fillId="0" borderId="0" xfId="0" applyFont="1" applyFill="1" applyBorder="1" applyAlignment="1">
      <alignment horizontal="center" vertical="center" wrapText="1"/>
    </xf>
    <xf numFmtId="0" fontId="94" fillId="0" borderId="82" xfId="0" applyFont="1" applyFill="1" applyBorder="1" applyAlignment="1">
      <alignment horizontal="center" vertical="center" wrapText="1"/>
    </xf>
    <xf numFmtId="0" fontId="5" fillId="2" borderId="24" xfId="0" applyFont="1" applyFill="1" applyBorder="1" applyAlignment="1">
      <alignment horizontal="center" vertical="top" wrapText="1"/>
    </xf>
    <xf numFmtId="0" fontId="5" fillId="2" borderId="25" xfId="0" applyFont="1" applyFill="1" applyBorder="1" applyAlignment="1">
      <alignment horizontal="center" vertical="top" wrapText="1"/>
    </xf>
    <xf numFmtId="0" fontId="4" fillId="2" borderId="24" xfId="0" applyFont="1" applyFill="1" applyBorder="1" applyAlignment="1">
      <alignment horizontal="left" vertical="top" wrapText="1"/>
    </xf>
    <xf numFmtId="0" fontId="4" fillId="2" borderId="25" xfId="0" applyFont="1" applyFill="1" applyBorder="1" applyAlignment="1">
      <alignment horizontal="left" vertical="top" wrapText="1"/>
    </xf>
    <xf numFmtId="0" fontId="93" fillId="3" borderId="79" xfId="0" applyNumberFormat="1" applyFont="1" applyFill="1" applyBorder="1" applyAlignment="1" applyProtection="1">
      <alignment horizontal="center" vertical="center" wrapText="1"/>
      <protection hidden="1"/>
    </xf>
    <xf numFmtId="0" fontId="93" fillId="3" borderId="80" xfId="0" applyNumberFormat="1" applyFont="1" applyFill="1" applyBorder="1" applyAlignment="1" applyProtection="1">
      <alignment horizontal="center" vertical="center" wrapText="1"/>
      <protection hidden="1"/>
    </xf>
    <xf numFmtId="0" fontId="40" fillId="3" borderId="18" xfId="0" applyNumberFormat="1" applyFont="1" applyFill="1" applyBorder="1" applyAlignment="1" applyProtection="1">
      <alignment horizontal="center" vertical="center" wrapText="1"/>
      <protection hidden="1"/>
    </xf>
    <xf numFmtId="0" fontId="4" fillId="3" borderId="18" xfId="0" applyNumberFormat="1" applyFont="1" applyFill="1" applyBorder="1" applyAlignment="1" applyProtection="1">
      <alignment horizontal="center" vertical="center" wrapText="1"/>
      <protection hidden="1"/>
    </xf>
    <xf numFmtId="0" fontId="6" fillId="3" borderId="18" xfId="0" applyNumberFormat="1" applyFont="1" applyFill="1" applyBorder="1" applyAlignment="1" applyProtection="1">
      <alignment horizontal="center" vertical="center" wrapText="1"/>
      <protection hidden="1"/>
    </xf>
    <xf numFmtId="0" fontId="6" fillId="3" borderId="62" xfId="0" applyNumberFormat="1" applyFont="1" applyFill="1" applyBorder="1" applyAlignment="1" applyProtection="1">
      <alignment horizontal="center" vertical="center" wrapText="1"/>
      <protection hidden="1"/>
    </xf>
    <xf numFmtId="0" fontId="6" fillId="3" borderId="63" xfId="0" applyNumberFormat="1" applyFont="1" applyFill="1" applyBorder="1" applyAlignment="1" applyProtection="1">
      <alignment horizontal="center" vertical="center" wrapText="1"/>
      <protection hidden="1"/>
    </xf>
    <xf numFmtId="0" fontId="6" fillId="3" borderId="64" xfId="0" applyNumberFormat="1" applyFont="1" applyFill="1" applyBorder="1" applyAlignment="1" applyProtection="1">
      <alignment horizontal="center" vertical="center" wrapText="1"/>
      <protection hidden="1"/>
    </xf>
    <xf numFmtId="0" fontId="6" fillId="3" borderId="66" xfId="0" applyNumberFormat="1" applyFont="1" applyFill="1" applyBorder="1" applyAlignment="1" applyProtection="1">
      <alignment horizontal="center" vertical="center" wrapText="1"/>
      <protection hidden="1"/>
    </xf>
    <xf numFmtId="0" fontId="6" fillId="3" borderId="0" xfId="0" applyNumberFormat="1" applyFont="1" applyFill="1" applyBorder="1" applyAlignment="1" applyProtection="1">
      <alignment horizontal="center" vertical="center" wrapText="1"/>
      <protection hidden="1"/>
    </xf>
    <xf numFmtId="0" fontId="6" fillId="3" borderId="67" xfId="0" applyNumberFormat="1" applyFont="1" applyFill="1" applyBorder="1" applyAlignment="1" applyProtection="1">
      <alignment horizontal="center" vertical="center" wrapText="1"/>
      <protection hidden="1"/>
    </xf>
    <xf numFmtId="0" fontId="6" fillId="3" borderId="68" xfId="0" applyNumberFormat="1" applyFont="1" applyFill="1" applyBorder="1" applyAlignment="1" applyProtection="1">
      <alignment horizontal="center" vertical="center" wrapText="1"/>
      <protection hidden="1"/>
    </xf>
    <xf numFmtId="0" fontId="6" fillId="3" borderId="46" xfId="0" applyNumberFormat="1" applyFont="1" applyFill="1" applyBorder="1" applyAlignment="1" applyProtection="1">
      <alignment horizontal="center" vertical="center" wrapText="1"/>
      <protection hidden="1"/>
    </xf>
    <xf numFmtId="0" fontId="6" fillId="3" borderId="69" xfId="0" applyNumberFormat="1" applyFont="1" applyFill="1" applyBorder="1" applyAlignment="1" applyProtection="1">
      <alignment horizontal="center" vertical="center" wrapText="1"/>
      <protection hidden="1"/>
    </xf>
    <xf numFmtId="0" fontId="4" fillId="3" borderId="62" xfId="0" applyNumberFormat="1" applyFont="1" applyFill="1" applyBorder="1" applyAlignment="1" applyProtection="1">
      <alignment horizontal="center" vertical="center" wrapText="1"/>
      <protection hidden="1"/>
    </xf>
    <xf numFmtId="0" fontId="4" fillId="3" borderId="64" xfId="0" applyNumberFormat="1" applyFont="1" applyFill="1" applyBorder="1" applyAlignment="1" applyProtection="1">
      <alignment horizontal="center" vertical="center" wrapText="1"/>
      <protection hidden="1"/>
    </xf>
    <xf numFmtId="0" fontId="4" fillId="3" borderId="66" xfId="0" applyNumberFormat="1" applyFont="1" applyFill="1" applyBorder="1" applyAlignment="1" applyProtection="1">
      <alignment horizontal="center" vertical="center" wrapText="1"/>
      <protection hidden="1"/>
    </xf>
    <xf numFmtId="0" fontId="4" fillId="3" borderId="67" xfId="0" applyNumberFormat="1" applyFont="1" applyFill="1" applyBorder="1" applyAlignment="1" applyProtection="1">
      <alignment horizontal="center" vertical="center" wrapText="1"/>
      <protection hidden="1"/>
    </xf>
    <xf numFmtId="0" fontId="4" fillId="3" borderId="68" xfId="0" applyNumberFormat="1" applyFont="1" applyFill="1" applyBorder="1" applyAlignment="1" applyProtection="1">
      <alignment horizontal="center" vertical="center" wrapText="1"/>
      <protection hidden="1"/>
    </xf>
    <xf numFmtId="0" fontId="4" fillId="3" borderId="69" xfId="0" applyNumberFormat="1" applyFont="1" applyFill="1" applyBorder="1" applyAlignment="1" applyProtection="1">
      <alignment horizontal="center" vertical="center" wrapText="1"/>
      <protection hidden="1"/>
    </xf>
    <xf numFmtId="0" fontId="23" fillId="5" borderId="0" xfId="0" applyFont="1" applyFill="1" applyAlignment="1">
      <alignment horizontal="left" vertical="center"/>
    </xf>
    <xf numFmtId="0" fontId="81" fillId="3" borderId="18" xfId="0" applyNumberFormat="1" applyFont="1" applyFill="1" applyBorder="1" applyAlignment="1" applyProtection="1">
      <alignment horizontal="center" vertical="center" wrapText="1"/>
      <protection hidden="1"/>
    </xf>
    <xf numFmtId="0" fontId="81" fillId="3" borderId="62" xfId="0" applyNumberFormat="1" applyFont="1" applyFill="1" applyBorder="1" applyAlignment="1" applyProtection="1">
      <alignment horizontal="center" vertical="center" wrapText="1"/>
      <protection hidden="1"/>
    </xf>
    <xf numFmtId="0" fontId="81" fillId="3" borderId="63" xfId="0" applyNumberFormat="1" applyFont="1" applyFill="1" applyBorder="1" applyAlignment="1" applyProtection="1">
      <alignment horizontal="center" vertical="center" wrapText="1"/>
      <protection hidden="1"/>
    </xf>
    <xf numFmtId="0" fontId="81" fillId="3" borderId="64" xfId="0" applyNumberFormat="1" applyFont="1" applyFill="1" applyBorder="1" applyAlignment="1" applyProtection="1">
      <alignment horizontal="center" vertical="center" wrapText="1"/>
      <protection hidden="1"/>
    </xf>
    <xf numFmtId="0" fontId="81" fillId="3" borderId="66" xfId="0" applyNumberFormat="1" applyFont="1" applyFill="1" applyBorder="1" applyAlignment="1" applyProtection="1">
      <alignment horizontal="center" vertical="center" wrapText="1"/>
      <protection hidden="1"/>
    </xf>
    <xf numFmtId="0" fontId="81" fillId="3" borderId="0" xfId="0" applyNumberFormat="1" applyFont="1" applyFill="1" applyBorder="1" applyAlignment="1" applyProtection="1">
      <alignment horizontal="center" vertical="center" wrapText="1"/>
      <protection hidden="1"/>
    </xf>
    <xf numFmtId="0" fontId="81" fillId="3" borderId="67" xfId="0" applyNumberFormat="1" applyFont="1" applyFill="1" applyBorder="1" applyAlignment="1" applyProtection="1">
      <alignment horizontal="center" vertical="center" wrapText="1"/>
      <protection hidden="1"/>
    </xf>
    <xf numFmtId="0" fontId="81" fillId="3" borderId="68" xfId="0" applyNumberFormat="1" applyFont="1" applyFill="1" applyBorder="1" applyAlignment="1" applyProtection="1">
      <alignment horizontal="center" vertical="center" wrapText="1"/>
      <protection hidden="1"/>
    </xf>
    <xf numFmtId="0" fontId="81" fillId="3" borderId="46" xfId="0" applyNumberFormat="1" applyFont="1" applyFill="1" applyBorder="1" applyAlignment="1" applyProtection="1">
      <alignment horizontal="center" vertical="center" wrapText="1"/>
      <protection hidden="1"/>
    </xf>
    <xf numFmtId="0" fontId="81" fillId="3" borderId="69" xfId="0" applyNumberFormat="1" applyFont="1" applyFill="1" applyBorder="1" applyAlignment="1" applyProtection="1">
      <alignment horizontal="center" vertical="center" wrapText="1"/>
      <protection hidden="1"/>
    </xf>
    <xf numFmtId="0" fontId="72" fillId="3" borderId="62" xfId="0" applyNumberFormat="1" applyFont="1" applyFill="1" applyBorder="1" applyAlignment="1" applyProtection="1">
      <alignment horizontal="center" vertical="center" wrapText="1"/>
      <protection hidden="1"/>
    </xf>
    <xf numFmtId="0" fontId="72" fillId="3" borderId="64" xfId="0" applyNumberFormat="1" applyFont="1" applyFill="1" applyBorder="1" applyAlignment="1" applyProtection="1">
      <alignment horizontal="center" vertical="center" wrapText="1"/>
      <protection hidden="1"/>
    </xf>
    <xf numFmtId="0" fontId="72" fillId="3" borderId="66" xfId="0" applyNumberFormat="1" applyFont="1" applyFill="1" applyBorder="1" applyAlignment="1" applyProtection="1">
      <alignment horizontal="center" vertical="center" wrapText="1"/>
      <protection hidden="1"/>
    </xf>
    <xf numFmtId="0" fontId="72" fillId="3" borderId="67" xfId="0" applyNumberFormat="1" applyFont="1" applyFill="1" applyBorder="1" applyAlignment="1" applyProtection="1">
      <alignment horizontal="center" vertical="center" wrapText="1"/>
      <protection hidden="1"/>
    </xf>
    <xf numFmtId="0" fontId="72" fillId="3" borderId="68" xfId="0" applyNumberFormat="1" applyFont="1" applyFill="1" applyBorder="1" applyAlignment="1" applyProtection="1">
      <alignment horizontal="center" vertical="center" wrapText="1"/>
      <protection hidden="1"/>
    </xf>
    <xf numFmtId="0" fontId="72" fillId="3" borderId="69" xfId="0" applyNumberFormat="1" applyFont="1" applyFill="1" applyBorder="1" applyAlignment="1" applyProtection="1">
      <alignment horizontal="center" vertical="center" wrapText="1"/>
      <protection hidden="1"/>
    </xf>
    <xf numFmtId="0" fontId="82" fillId="3" borderId="18" xfId="0" applyNumberFormat="1" applyFont="1" applyFill="1" applyBorder="1" applyAlignment="1" applyProtection="1">
      <alignment horizontal="center" vertical="center" wrapText="1"/>
      <protection hidden="1"/>
    </xf>
    <xf numFmtId="0" fontId="72" fillId="3" borderId="18" xfId="0" applyNumberFormat="1" applyFont="1" applyFill="1" applyBorder="1" applyAlignment="1" applyProtection="1">
      <alignment horizontal="center" vertical="center" wrapText="1"/>
      <protection hidden="1"/>
    </xf>
    <xf numFmtId="0" fontId="83" fillId="17" borderId="0" xfId="3" applyFont="1" applyFill="1" applyBorder="1" applyAlignment="1" applyProtection="1">
      <alignment horizontal="left" vertical="center" wrapText="1"/>
    </xf>
    <xf numFmtId="0" fontId="86" fillId="0" borderId="0" xfId="0" applyFont="1" applyFill="1" applyBorder="1" applyAlignment="1">
      <alignment horizontal="left" vertical="center" wrapText="1"/>
    </xf>
    <xf numFmtId="0" fontId="75" fillId="19" borderId="0" xfId="0" applyFont="1" applyFill="1" applyBorder="1" applyAlignment="1" applyProtection="1">
      <alignment horizontal="center" vertical="center" wrapText="1"/>
    </xf>
    <xf numFmtId="0" fontId="16" fillId="10" borderId="0" xfId="3" applyFont="1" applyFill="1" applyBorder="1" applyAlignment="1">
      <alignment horizontal="left" vertical="center" wrapText="1"/>
    </xf>
    <xf numFmtId="0" fontId="23" fillId="3" borderId="18" xfId="0" applyFont="1" applyFill="1" applyBorder="1" applyAlignment="1" applyProtection="1">
      <alignment horizontal="left" vertical="center"/>
    </xf>
    <xf numFmtId="0" fontId="7" fillId="3" borderId="19" xfId="0" applyFont="1" applyFill="1" applyBorder="1" applyAlignment="1" applyProtection="1">
      <alignment horizontal="left" vertical="center" wrapText="1"/>
    </xf>
    <xf numFmtId="0" fontId="7" fillId="3" borderId="20" xfId="0" applyFont="1" applyFill="1" applyBorder="1" applyAlignment="1" applyProtection="1">
      <alignment horizontal="left" vertical="center" wrapText="1"/>
    </xf>
    <xf numFmtId="0" fontId="7" fillId="3" borderId="21" xfId="0" applyFont="1" applyFill="1" applyBorder="1" applyAlignment="1" applyProtection="1">
      <alignment horizontal="left" vertical="center" wrapText="1"/>
    </xf>
    <xf numFmtId="0" fontId="53" fillId="16" borderId="19" xfId="0" applyNumberFormat="1" applyFont="1" applyFill="1" applyBorder="1" applyAlignment="1" applyProtection="1">
      <alignment horizontal="center" vertical="center" shrinkToFit="1"/>
      <protection locked="0"/>
    </xf>
    <xf numFmtId="0" fontId="53" fillId="16" borderId="20" xfId="0" applyNumberFormat="1" applyFont="1" applyFill="1" applyBorder="1" applyAlignment="1" applyProtection="1">
      <alignment horizontal="center" vertical="center" shrinkToFit="1"/>
      <protection locked="0"/>
    </xf>
    <xf numFmtId="0" fontId="53" fillId="16" borderId="21" xfId="0" applyNumberFormat="1" applyFont="1" applyFill="1" applyBorder="1" applyAlignment="1" applyProtection="1">
      <alignment horizontal="center" vertical="center" shrinkToFit="1"/>
      <protection locked="0"/>
    </xf>
    <xf numFmtId="4" fontId="53" fillId="0" borderId="73" xfId="0" applyNumberFormat="1" applyFont="1" applyFill="1" applyBorder="1" applyAlignment="1" applyProtection="1">
      <alignment horizontal="right" vertical="center" shrinkToFit="1"/>
    </xf>
    <xf numFmtId="4" fontId="53" fillId="0" borderId="74" xfId="0" applyNumberFormat="1" applyFont="1" applyFill="1" applyBorder="1" applyAlignment="1" applyProtection="1">
      <alignment horizontal="right" vertical="center" shrinkToFit="1"/>
    </xf>
    <xf numFmtId="0" fontId="46" fillId="2" borderId="0" xfId="5" applyFill="1" applyBorder="1" applyAlignment="1">
      <alignment horizontal="left" vertical="center"/>
    </xf>
    <xf numFmtId="0" fontId="5" fillId="2" borderId="34" xfId="0" applyFont="1" applyFill="1" applyBorder="1" applyAlignment="1">
      <alignment horizontal="left" vertical="center" wrapText="1"/>
    </xf>
    <xf numFmtId="0" fontId="5" fillId="2" borderId="25" xfId="0" applyFont="1" applyFill="1" applyBorder="1" applyAlignment="1">
      <alignment horizontal="left" vertical="center" wrapText="1"/>
    </xf>
    <xf numFmtId="0" fontId="5" fillId="2" borderId="33" xfId="0" applyFont="1" applyFill="1" applyBorder="1" applyAlignment="1">
      <alignment horizontal="left" vertical="center" wrapText="1"/>
    </xf>
    <xf numFmtId="0" fontId="5" fillId="2" borderId="39"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42" fillId="2" borderId="34" xfId="0" applyFont="1" applyFill="1" applyBorder="1" applyAlignment="1">
      <alignment horizontal="left" vertical="center" wrapText="1"/>
    </xf>
    <xf numFmtId="0" fontId="42" fillId="2" borderId="25" xfId="0" applyFont="1" applyFill="1" applyBorder="1" applyAlignment="1">
      <alignment horizontal="left" vertical="center" wrapText="1"/>
    </xf>
    <xf numFmtId="0" fontId="42" fillId="2" borderId="33" xfId="0" applyFont="1" applyFill="1" applyBorder="1" applyAlignment="1">
      <alignment horizontal="left" vertical="center" wrapText="1"/>
    </xf>
    <xf numFmtId="0" fontId="42" fillId="2" borderId="30" xfId="0" applyFont="1" applyFill="1" applyBorder="1" applyAlignment="1">
      <alignment horizontal="left" vertical="center" wrapText="1"/>
    </xf>
    <xf numFmtId="0" fontId="42" fillId="2" borderId="23" xfId="0" applyFont="1" applyFill="1" applyBorder="1" applyAlignment="1">
      <alignment horizontal="left" vertical="center" wrapText="1"/>
    </xf>
    <xf numFmtId="0" fontId="42" fillId="2" borderId="35" xfId="0" applyFont="1" applyFill="1" applyBorder="1" applyAlignment="1">
      <alignment horizontal="left" vertical="center" wrapText="1"/>
    </xf>
  </cellXfs>
  <cellStyles count="6">
    <cellStyle name="Ausgabe" xfId="4" builtinId="21"/>
    <cellStyle name="Link" xfId="5" builtinId="8"/>
    <cellStyle name="Standard" xfId="0" builtinId="0"/>
    <cellStyle name="Standard 2" xfId="1"/>
    <cellStyle name="Standard 3" xfId="2"/>
    <cellStyle name="Standard 3 2" xfId="3"/>
  </cellStyles>
  <dxfs count="18">
    <dxf>
      <font>
        <b val="0"/>
        <i val="0"/>
        <strike val="0"/>
        <condense val="0"/>
        <extend val="0"/>
        <outline val="0"/>
        <shadow val="0"/>
        <u val="none"/>
        <vertAlign val="baseline"/>
        <sz val="10"/>
        <color theme="1"/>
        <name val="Calibri"/>
        <scheme val="minor"/>
      </font>
      <numFmt numFmtId="4" formatCode="#,##0.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strike val="0"/>
        <outline val="0"/>
        <shadow val="0"/>
        <u val="none"/>
        <vertAlign val="baseline"/>
        <sz val="10"/>
        <color theme="1"/>
        <name val="Calibri"/>
        <scheme val="minor"/>
      </font>
      <numFmt numFmtId="4" formatCode="#,##0.00"/>
    </dxf>
    <dxf>
      <font>
        <b/>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general" vertical="bottom" textRotation="0" wrapText="0" indent="0" justifyLastLine="0" shrinkToFit="1" readingOrder="0"/>
      <border diagonalUp="0" diagonalDown="0" outline="0">
        <left/>
        <right/>
        <top/>
        <bottom/>
      </border>
      <protection locked="1" hidden="0"/>
    </dxf>
    <dxf>
      <font>
        <b/>
        <strike val="0"/>
        <outline val="0"/>
        <shadow val="0"/>
        <u val="none"/>
        <vertAlign val="baseline"/>
        <sz val="10"/>
        <color theme="1"/>
        <name val="Calibri"/>
        <scheme val="minor"/>
      </font>
      <numFmt numFmtId="34" formatCode="_-&quot;€&quot;\ * #,##0.00_-;\-&quot;€&quot;\ * #,##0.00_-;_-&quot;€&quot;\ * &quot;-&quot;??_-;_-@_-"/>
      <alignment vertical="bottom" textRotation="0" wrapText="0" justifyLastLine="0" shrinkToFit="1"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left" vertical="bottom" textRotation="0" wrapText="0" indent="0" justifyLastLine="0" shrinkToFit="1" readingOrder="0"/>
      <border diagonalUp="0" diagonalDown="0" outline="0">
        <left/>
        <right/>
        <top/>
        <bottom/>
      </border>
      <protection locked="1" hidden="0"/>
    </dxf>
    <dxf>
      <font>
        <strike val="0"/>
        <outline val="0"/>
        <shadow val="0"/>
        <u val="none"/>
        <vertAlign val="baseline"/>
        <sz val="10"/>
        <color theme="1"/>
        <name val="Calibri"/>
        <scheme val="minor"/>
      </font>
      <numFmt numFmtId="34" formatCode="_-&quot;€&quot;\ * #,##0.00_-;\-&quot;€&quot;\ * #,##0.00_-;_-&quot;€&quot;\ * &quot;-&quot;??_-;_-@_-"/>
      <alignment horizontal="left" vertical="bottom" textRotation="0" wrapText="0" indent="0" justifyLastLine="0" shrinkToFit="1"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general" vertical="bottom" textRotation="0" wrapText="0" indent="0" justifyLastLine="0" shrinkToFit="1" readingOrder="0"/>
      <border diagonalUp="0" diagonalDown="0" outline="0">
        <left/>
        <right/>
        <top/>
        <bottom/>
      </border>
      <protection locked="1" hidden="0"/>
    </dxf>
    <dxf>
      <font>
        <strike val="0"/>
        <outline val="0"/>
        <shadow val="0"/>
        <u val="none"/>
        <vertAlign val="baseline"/>
        <sz val="10"/>
        <color theme="1"/>
        <name val="Calibri"/>
        <scheme val="minor"/>
      </font>
      <numFmt numFmtId="34" formatCode="_-&quot;€&quot;\ * #,##0.00_-;\-&quot;€&quot;\ * #,##0.00_-;_-&quot;€&quot;\ * &quot;-&quot;??_-;_-@_-"/>
      <fill>
        <patternFill patternType="none">
          <fgColor indexed="64"/>
          <bgColor indexed="65"/>
        </patternFill>
      </fill>
      <alignment horizontal="general" vertical="bottom" textRotation="0" wrapText="0" indent="0" justifyLastLine="0" shrinkToFit="1"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left" vertical="bottom" textRotation="0" wrapText="0" indent="0" justifyLastLine="0" shrinkToFit="1" readingOrder="0"/>
      <border diagonalUp="0" diagonalDown="0" outline="0">
        <left/>
        <right/>
        <top/>
        <bottom/>
      </border>
      <protection locked="0" hidden="0"/>
    </dxf>
    <dxf>
      <font>
        <strike val="0"/>
        <outline val="0"/>
        <shadow val="0"/>
        <u val="none"/>
        <vertAlign val="baseline"/>
        <sz val="10"/>
        <color theme="1"/>
        <name val="Calibri"/>
        <scheme val="minor"/>
      </font>
      <numFmt numFmtId="34" formatCode="_-&quot;€&quot;\ * #,##0.00_-;\-&quot;€&quot;\ * #,##0.00_-;_-&quot;€&quot;\ * &quot;-&quot;??_-;_-@_-"/>
      <alignment horizontal="left" vertical="bottom" textRotation="0" wrapText="0" indent="0" justifyLastLine="0" shrinkToFit="1" readingOrder="0"/>
      <protection locked="0" hidden="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center" vertical="bottom" textRotation="0" wrapText="0" indent="0" justifyLastLine="0" shrinkToFit="1" readingOrder="0"/>
      <border diagonalUp="0" diagonalDown="0" outline="0">
        <left/>
        <right/>
        <top/>
        <bottom/>
      </border>
      <protection locked="0" hidden="0"/>
    </dxf>
    <dxf>
      <font>
        <strike val="0"/>
        <outline val="0"/>
        <shadow val="0"/>
        <u val="none"/>
        <vertAlign val="baseline"/>
        <sz val="10"/>
        <color theme="1"/>
        <name val="Calibri"/>
        <scheme val="minor"/>
      </font>
      <numFmt numFmtId="167" formatCode="0_ ;\-0\ "/>
      <alignment horizontal="center" vertical="bottom" textRotation="0" wrapText="0" indent="0" justifyLastLine="0" shrinkToFit="1" readingOrder="0"/>
      <protection locked="0" hidden="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left" vertical="bottom" textRotation="0" wrapText="0" indent="0" justifyLastLine="0" shrinkToFit="1" readingOrder="0"/>
      <border diagonalUp="0" diagonalDown="0" outline="0">
        <left/>
        <right/>
        <top/>
        <bottom/>
      </border>
      <protection locked="0" hidden="0"/>
    </dxf>
    <dxf>
      <font>
        <strike val="0"/>
        <outline val="0"/>
        <shadow val="0"/>
        <u val="none"/>
        <vertAlign val="baseline"/>
        <sz val="10"/>
        <color theme="1"/>
        <name val="Calibri"/>
        <scheme val="minor"/>
      </font>
      <numFmt numFmtId="34" formatCode="_-&quot;€&quot;\ * #,##0.00_-;\-&quot;€&quot;\ * #,##0.00_-;_-&quot;€&quot;\ * &quot;-&quot;??_-;_-@_-"/>
      <alignment horizontal="left" vertical="bottom" textRotation="0" wrapText="0" indent="0" justifyLastLine="0" shrinkToFit="1" readingOrder="0"/>
      <protection locked="0" hidden="0"/>
    </dxf>
    <dxf>
      <font>
        <b val="0"/>
        <i val="0"/>
        <strike val="0"/>
        <condense val="0"/>
        <extend val="0"/>
        <outline val="0"/>
        <shadow val="0"/>
        <u val="none"/>
        <vertAlign val="baseline"/>
        <sz val="10"/>
        <color theme="1"/>
        <name val="Calibri"/>
        <scheme val="minor"/>
      </font>
      <alignment horizontal="center" vertical="bottom" textRotation="0" wrapText="0" indent="0" justifyLastLine="0" shrinkToFit="1" readingOrder="0"/>
      <protection locked="0" hidden="0"/>
    </dxf>
    <dxf>
      <font>
        <strike val="0"/>
        <outline val="0"/>
        <shadow val="0"/>
        <u val="none"/>
        <vertAlign val="baseline"/>
        <sz val="10"/>
        <color theme="1"/>
        <name val="Calibri"/>
        <scheme val="minor"/>
      </font>
      <alignment horizontal="left" vertical="bottom" textRotation="0" wrapText="0" indent="1" justifyLastLine="0" shrinkToFit="1" readingOrder="0"/>
      <protection locked="0" hidden="0"/>
    </dxf>
    <dxf>
      <font>
        <strike val="0"/>
        <outline val="0"/>
        <shadow val="0"/>
        <u val="none"/>
        <vertAlign val="baseline"/>
        <sz val="10"/>
        <color theme="1"/>
        <name val="Calibri"/>
        <scheme val="minor"/>
      </font>
      <numFmt numFmtId="4" formatCode="#,##0.00"/>
      <fill>
        <patternFill patternType="none">
          <fgColor indexed="64"/>
          <bgColor indexed="65"/>
        </patternFill>
      </fill>
      <alignment horizontal="right" vertical="bottom" textRotation="0" wrapText="0" indent="1" justifyLastLine="0" shrinkToFit="1" readingOrder="0"/>
      <protection locked="0" hidden="0"/>
    </dxf>
    <dxf>
      <font>
        <strike val="0"/>
        <outline val="0"/>
        <shadow val="0"/>
        <u val="none"/>
        <vertAlign val="baseline"/>
        <sz val="10"/>
        <color auto="1"/>
        <name val="Calibri"/>
        <scheme val="minor"/>
      </font>
      <alignment horizontal="center" vertical="center" textRotation="0" wrapText="1" indent="0" justifyLastLine="0" shrinkToFit="0" readingOrder="0"/>
    </dxf>
  </dxfs>
  <tableStyles count="0" defaultTableStyle="TableStyleMedium2" defaultPivotStyle="PivotStyleLight16"/>
  <colors>
    <mruColors>
      <color rgb="FFFFFFF5"/>
      <color rgb="FFFFFFE6"/>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87923</xdr:colOff>
      <xdr:row>3</xdr:row>
      <xdr:rowOff>80596</xdr:rowOff>
    </xdr:from>
    <xdr:to>
      <xdr:col>7</xdr:col>
      <xdr:colOff>329711</xdr:colOff>
      <xdr:row>6</xdr:row>
      <xdr:rowOff>49090</xdr:rowOff>
    </xdr:to>
    <xdr:pic>
      <xdr:nvPicPr>
        <xdr:cNvPr id="3" name="Bild 2" descr="AMA_1c_Pfad_klein_"/>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8498" y="547321"/>
          <a:ext cx="1651488" cy="6066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288867</xdr:colOff>
      <xdr:row>15</xdr:row>
      <xdr:rowOff>139088</xdr:rowOff>
    </xdr:from>
    <xdr:to>
      <xdr:col>21</xdr:col>
      <xdr:colOff>39751</xdr:colOff>
      <xdr:row>19</xdr:row>
      <xdr:rowOff>44095</xdr:rowOff>
    </xdr:to>
    <xdr:sp macro="" textlink="">
      <xdr:nvSpPr>
        <xdr:cNvPr id="4" name="Textfeld 2"/>
        <xdr:cNvSpPr txBox="1"/>
      </xdr:nvSpPr>
      <xdr:spPr>
        <a:xfrm>
          <a:off x="5687301" y="3388794"/>
          <a:ext cx="1078781" cy="540941"/>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de-DE" sz="2800" b="1">
              <a:effectLst/>
              <a:ea typeface="Times New Roman"/>
            </a:rPr>
            <a:t>GBO</a:t>
          </a:r>
          <a:endParaRPr lang="de-AT" sz="2800">
            <a:effectLst/>
            <a:latin typeface="Times New Roman"/>
            <a:ea typeface="Times New Roman"/>
          </a:endParaRPr>
        </a:p>
      </xdr:txBody>
    </xdr:sp>
    <xdr:clientData/>
  </xdr:twoCellAnchor>
  <mc:AlternateContent xmlns:mc="http://schemas.openxmlformats.org/markup-compatibility/2006">
    <mc:Choice xmlns:a14="http://schemas.microsoft.com/office/drawing/2010/main" Requires="a14">
      <xdr:twoCellAnchor editAs="absolute">
        <xdr:from>
          <xdr:col>1</xdr:col>
          <xdr:colOff>19050</xdr:colOff>
          <xdr:row>3</xdr:row>
          <xdr:rowOff>38100</xdr:rowOff>
        </xdr:from>
        <xdr:to>
          <xdr:col>2</xdr:col>
          <xdr:colOff>209550</xdr:colOff>
          <xdr:row>5</xdr:row>
          <xdr:rowOff>0</xdr:rowOff>
        </xdr:to>
        <xdr:sp macro="" textlink="">
          <xdr:nvSpPr>
            <xdr:cNvPr id="59395" name="Object 3" hidden="1">
              <a:extLst>
                <a:ext uri="{63B3BB69-23CF-44E3-9099-C40C66FF867C}">
                  <a14:compatExt spid="_x0000_s5939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20</xdr:col>
      <xdr:colOff>163104</xdr:colOff>
      <xdr:row>10</xdr:row>
      <xdr:rowOff>147489</xdr:rowOff>
    </xdr:from>
    <xdr:to>
      <xdr:col>21</xdr:col>
      <xdr:colOff>350013</xdr:colOff>
      <xdr:row>15</xdr:row>
      <xdr:rowOff>29308</xdr:rowOff>
    </xdr:to>
    <xdr:sp macro="" textlink="">
      <xdr:nvSpPr>
        <xdr:cNvPr id="7" name="Textfeld 2"/>
        <xdr:cNvSpPr txBox="1">
          <a:spLocks noChangeArrowheads="1"/>
        </xdr:cNvSpPr>
      </xdr:nvSpPr>
      <xdr:spPr bwMode="auto">
        <a:xfrm>
          <a:off x="6669412" y="2514085"/>
          <a:ext cx="370082" cy="680454"/>
        </a:xfrm>
        <a:prstGeom prst="rect">
          <a:avLst/>
        </a:prstGeom>
        <a:noFill/>
        <a:ln w="9525">
          <a:noFill/>
          <a:miter lim="800000"/>
          <a:headEnd/>
          <a:tailEnd/>
        </a:ln>
      </xdr:spPr>
      <xdr:txBody>
        <a:bodyPr rot="0" vert="horz" wrap="square" lIns="91440" tIns="45720" rIns="91440" bIns="45720" anchor="ctr" anchorCtr="0">
          <a:noAutofit/>
        </a:bodyPr>
        <a:lstStyle/>
        <a:p>
          <a:pPr algn="l">
            <a:lnSpc>
              <a:spcPct val="125000"/>
            </a:lnSpc>
            <a:spcAft>
              <a:spcPts val="0"/>
            </a:spcAft>
          </a:pPr>
          <a:r>
            <a:rPr lang="de-AT" sz="3400" b="1">
              <a:solidFill>
                <a:schemeClr val="accent6">
                  <a:lumMod val="75000"/>
                </a:schemeClr>
              </a:solidFill>
              <a:effectLst/>
              <a:latin typeface="+mn-lt"/>
              <a:ea typeface="Times New Roman"/>
              <a:cs typeface="Miriam Fixed"/>
            </a:rPr>
            <a:t>!</a:t>
          </a:r>
          <a:endParaRPr lang="de-AT" sz="3400">
            <a:solidFill>
              <a:schemeClr val="accent6">
                <a:lumMod val="75000"/>
              </a:schemeClr>
            </a:solidFill>
            <a:effectLst/>
            <a:latin typeface="+mn-lt"/>
            <a:ea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564931</xdr:colOff>
      <xdr:row>17</xdr:row>
      <xdr:rowOff>26276</xdr:rowOff>
    </xdr:from>
    <xdr:to>
      <xdr:col>3</xdr:col>
      <xdr:colOff>564931</xdr:colOff>
      <xdr:row>17</xdr:row>
      <xdr:rowOff>190500</xdr:rowOff>
    </xdr:to>
    <xdr:cxnSp macro="">
      <xdr:nvCxnSpPr>
        <xdr:cNvPr id="2" name="Gerade Verbindung mit Pfeil 1"/>
        <xdr:cNvCxnSpPr/>
      </xdr:nvCxnSpPr>
      <xdr:spPr>
        <a:xfrm>
          <a:off x="2498506" y="1864601"/>
          <a:ext cx="0" cy="164224"/>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3</xdr:col>
      <xdr:colOff>551793</xdr:colOff>
      <xdr:row>17</xdr:row>
      <xdr:rowOff>13138</xdr:rowOff>
    </xdr:from>
    <xdr:to>
      <xdr:col>5</xdr:col>
      <xdr:colOff>486104</xdr:colOff>
      <xdr:row>17</xdr:row>
      <xdr:rowOff>19708</xdr:rowOff>
    </xdr:to>
    <xdr:cxnSp macro="">
      <xdr:nvCxnSpPr>
        <xdr:cNvPr id="3" name="Gerade Verbindung 2"/>
        <xdr:cNvCxnSpPr/>
      </xdr:nvCxnSpPr>
      <xdr:spPr>
        <a:xfrm>
          <a:off x="2485368" y="1851463"/>
          <a:ext cx="1324961" cy="6570"/>
        </a:xfrm>
        <a:prstGeom prst="line">
          <a:avLst/>
        </a:prstGeom>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5</xdr:col>
      <xdr:colOff>479535</xdr:colOff>
      <xdr:row>17</xdr:row>
      <xdr:rowOff>26275</xdr:rowOff>
    </xdr:from>
    <xdr:to>
      <xdr:col>5</xdr:col>
      <xdr:colOff>479535</xdr:colOff>
      <xdr:row>17</xdr:row>
      <xdr:rowOff>190499</xdr:rowOff>
    </xdr:to>
    <xdr:cxnSp macro="">
      <xdr:nvCxnSpPr>
        <xdr:cNvPr id="4" name="Gerade Verbindung mit Pfeil 3"/>
        <xdr:cNvCxnSpPr/>
      </xdr:nvCxnSpPr>
      <xdr:spPr>
        <a:xfrm>
          <a:off x="3803760" y="1864600"/>
          <a:ext cx="0" cy="164224"/>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wsDr>
</file>

<file path=xl/tables/table1.xml><?xml version="1.0" encoding="utf-8"?>
<table xmlns="http://schemas.openxmlformats.org/spreadsheetml/2006/main" id="4" name="Tabelle32356792345" displayName="Tabelle32356792345" ref="A19:J20" headerRowDxfId="17">
  <autoFilter ref="A19:J20"/>
  <tableColumns count="10">
    <tableColumn id="2" name="Menge _x000a_in kg" totalsRowLabel="Ergebnis" dataDxfId="16" dataCellStyle="Standard"/>
    <tableColumn id="1" name="Produkt" dataDxfId="15" dataCellStyle="Standard"/>
    <tableColumn id="10" name="BIO" dataDxfId="14"/>
    <tableColumn id="3" name="BRUTTO Betrag laut Rechnung" dataDxfId="13" totalsRowDxfId="12" dataCellStyle="Standard"/>
    <tableColumn id="4" name="USt. _x000a_in %" dataDxfId="11" totalsRowDxfId="10" dataCellStyle="Standard">
      <calculatedColumnFormula>10</calculatedColumnFormula>
    </tableColumn>
    <tableColumn id="6" name="NETTO Betrag laut Rechnung _x000a_(exkl. USt.)" dataDxfId="9" totalsRowDxfId="8" dataCellStyle="Standard"/>
    <tableColumn id="5" name="errechneter NETTO-Betrag" dataDxfId="7" totalsRowDxfId="6" dataCellStyle="Standard">
      <calculatedColumnFormula>IF(D20/J20,D20/J20,"")</calculatedColumnFormula>
    </tableColumn>
    <tableColumn id="8" name="Preis pro Kilogramm Netto" dataDxfId="5" totalsRowDxfId="4" dataCellStyle="Standard">
      <calculatedColumnFormula>IF(A20="","",IF(G20="",(F20/A20),IF(G20,G20/A20,F20/A20)))</calculatedColumnFormula>
    </tableColumn>
    <tableColumn id="7" name="BEIHILFE_x000a_(max. € 3,25/kg)" dataDxfId="3" totalsRowDxfId="2" dataCellStyle="Standard">
      <calculatedColumnFormula>ROUND(IF(A20="","",IF(((IF(D20="",F20,D20/J20))/A20)&gt;6.5,A20*3.25,((IF(D20="",F20,D20/J20))/2))),2)</calculatedColumnFormula>
    </tableColumn>
    <tableColumn id="9" name="ausgeblendet" totalsRowFunction="sum" dataDxfId="1" totalsRowDxfId="0" dataCellStyle="Standard">
      <calculatedColumnFormula>IF(E20=10,1.1,1.13)</calculatedColumnFormula>
    </tableColumn>
  </tableColumns>
  <tableStyleInfo name="TableStyleMedium1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ma.at/Allgemein/Datenschutzerklaerung" TargetMode="External"/><Relationship Id="rId6" Type="http://schemas.openxmlformats.org/officeDocument/2006/relationships/image" Target="../media/image1.png"/><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pageSetUpPr fitToPage="1"/>
  </sheetPr>
  <dimension ref="A1:AF50"/>
  <sheetViews>
    <sheetView showGridLines="0" tabSelected="1" zoomScale="130" zoomScaleNormal="130" zoomScaleSheetLayoutView="100" workbookViewId="0">
      <pane ySplit="1" topLeftCell="A2" activePane="bottomLeft" state="frozen"/>
      <selection pane="bottomLeft" activeCell="B1" sqref="B1"/>
    </sheetView>
  </sheetViews>
  <sheetFormatPr baseColWidth="10" defaultColWidth="11.42578125" defaultRowHeight="15" x14ac:dyDescent="0.25"/>
  <cols>
    <col min="1" max="1" width="1.28515625" customWidth="1"/>
    <col min="2" max="4" width="5.28515625" customWidth="1"/>
    <col min="5" max="5" width="5.140625" customWidth="1"/>
    <col min="6" max="13" width="5.28515625" customWidth="1"/>
    <col min="14" max="14" width="5.140625" customWidth="1"/>
    <col min="15" max="19" width="5.28515625" customWidth="1"/>
    <col min="20" max="20" width="1.28515625" customWidth="1"/>
    <col min="21" max="21" width="2.7109375" style="4" customWidth="1"/>
    <col min="22" max="22" width="5.28515625" style="4" customWidth="1"/>
    <col min="23" max="26" width="11.42578125" style="4"/>
    <col min="27" max="27" width="18" style="4" customWidth="1"/>
    <col min="28" max="28" width="11.42578125" customWidth="1"/>
    <col min="29" max="29" width="11.42578125" style="7" customWidth="1"/>
    <col min="30" max="40" width="11.42578125" customWidth="1"/>
  </cols>
  <sheetData>
    <row r="1" spans="1:32" x14ac:dyDescent="0.25">
      <c r="B1" s="15">
        <v>1</v>
      </c>
      <c r="C1" s="15">
        <v>2</v>
      </c>
      <c r="D1" s="15">
        <v>3</v>
      </c>
      <c r="E1" s="214">
        <v>4</v>
      </c>
      <c r="F1" s="15">
        <v>5</v>
      </c>
      <c r="G1" s="15">
        <v>6</v>
      </c>
      <c r="H1" s="15">
        <v>7</v>
      </c>
      <c r="I1" s="15">
        <v>8</v>
      </c>
      <c r="J1" s="15">
        <v>9</v>
      </c>
      <c r="K1" s="15">
        <v>10</v>
      </c>
      <c r="L1" s="15">
        <v>11</v>
      </c>
      <c r="M1" s="15">
        <v>12</v>
      </c>
      <c r="N1" s="214">
        <v>13</v>
      </c>
      <c r="O1" s="15">
        <v>14</v>
      </c>
      <c r="P1" s="15">
        <v>15</v>
      </c>
      <c r="Q1" s="15">
        <v>16</v>
      </c>
      <c r="R1" s="15">
        <v>17</v>
      </c>
      <c r="S1" s="15">
        <v>18</v>
      </c>
      <c r="V1" s="1"/>
    </row>
    <row r="2" spans="1:32" x14ac:dyDescent="0.25">
      <c r="B2" s="295"/>
      <c r="C2" s="296"/>
      <c r="D2" s="296"/>
      <c r="E2" s="296"/>
      <c r="F2" s="296"/>
      <c r="G2" s="296"/>
      <c r="H2" s="296"/>
      <c r="I2" s="296"/>
      <c r="J2" s="296"/>
      <c r="K2" s="296"/>
      <c r="L2" s="296"/>
      <c r="M2" s="296"/>
      <c r="N2" s="296"/>
      <c r="O2" s="296"/>
      <c r="P2" s="296"/>
      <c r="Q2" s="296"/>
      <c r="R2" s="296"/>
      <c r="S2" s="296"/>
      <c r="V2" s="1"/>
      <c r="AC2"/>
      <c r="AD2" s="7"/>
    </row>
    <row r="3" spans="1:32" ht="6.75" customHeight="1" x14ac:dyDescent="0.25">
      <c r="A3" s="61"/>
      <c r="B3" s="61"/>
      <c r="C3" s="61"/>
      <c r="D3" s="61"/>
      <c r="E3" s="61"/>
      <c r="F3" s="61"/>
      <c r="G3" s="61"/>
      <c r="H3" s="61"/>
      <c r="I3" s="61"/>
      <c r="J3" s="61"/>
      <c r="K3" s="61"/>
      <c r="L3" s="61"/>
      <c r="M3" s="61"/>
      <c r="N3" s="61"/>
      <c r="O3" s="61"/>
      <c r="P3" s="61"/>
      <c r="Q3" s="61"/>
      <c r="R3" s="61"/>
      <c r="S3" s="61"/>
      <c r="T3" s="61"/>
    </row>
    <row r="4" spans="1:32" ht="12.75" customHeight="1" x14ac:dyDescent="0.25">
      <c r="A4" s="61"/>
      <c r="B4" s="46"/>
      <c r="C4" s="46"/>
      <c r="D4" s="46"/>
      <c r="E4" s="46"/>
      <c r="F4" s="46"/>
      <c r="G4" s="46"/>
      <c r="H4" s="46"/>
      <c r="I4" s="46"/>
      <c r="J4" s="46"/>
      <c r="K4" s="47"/>
      <c r="L4" s="46"/>
      <c r="M4" s="46"/>
      <c r="N4" s="301" t="s">
        <v>10</v>
      </c>
      <c r="O4" s="302"/>
      <c r="P4" s="302"/>
      <c r="Q4" s="302"/>
      <c r="R4" s="302"/>
      <c r="S4" s="303"/>
      <c r="T4" s="61"/>
    </row>
    <row r="5" spans="1:32" ht="22.5" customHeight="1" x14ac:dyDescent="0.25">
      <c r="A5" s="61"/>
      <c r="B5" s="46"/>
      <c r="C5" s="46"/>
      <c r="D5" s="46"/>
      <c r="E5" s="46"/>
      <c r="F5" s="46"/>
      <c r="G5" s="46"/>
      <c r="H5" s="46"/>
      <c r="I5" s="46"/>
      <c r="J5" s="48"/>
      <c r="K5" s="46"/>
      <c r="L5" s="46"/>
      <c r="M5" s="46"/>
      <c r="N5" s="165"/>
      <c r="O5" s="49"/>
      <c r="P5" s="49"/>
      <c r="Q5" s="50"/>
      <c r="R5" s="51"/>
      <c r="S5" s="166"/>
      <c r="T5" s="61"/>
      <c r="V5" s="101" t="s">
        <v>9</v>
      </c>
      <c r="W5" s="102"/>
      <c r="X5" s="102"/>
      <c r="Y5" s="102"/>
      <c r="Z5" s="102"/>
      <c r="AA5" s="102"/>
    </row>
    <row r="6" spans="1:32" x14ac:dyDescent="0.25">
      <c r="A6" s="61"/>
      <c r="B6" s="46"/>
      <c r="C6" s="46"/>
      <c r="D6" s="46"/>
      <c r="E6" s="46"/>
      <c r="F6" s="46"/>
      <c r="G6" s="46"/>
      <c r="H6" s="46"/>
      <c r="I6" s="46"/>
      <c r="J6" s="46"/>
      <c r="K6" s="46"/>
      <c r="L6" s="46"/>
      <c r="M6" s="46"/>
      <c r="N6" s="167"/>
      <c r="O6" s="52"/>
      <c r="P6" s="52"/>
      <c r="Q6" s="52"/>
      <c r="R6" s="51"/>
      <c r="S6" s="166"/>
      <c r="T6" s="61"/>
      <c r="V6"/>
      <c r="W6"/>
      <c r="X6"/>
      <c r="Y6"/>
      <c r="Z6"/>
      <c r="AA6"/>
    </row>
    <row r="7" spans="1:32" ht="17.25" customHeight="1" x14ac:dyDescent="0.25">
      <c r="A7" s="61"/>
      <c r="B7" s="46"/>
      <c r="C7" s="46"/>
      <c r="D7" s="46"/>
      <c r="E7" s="298" t="s">
        <v>113</v>
      </c>
      <c r="F7" s="298"/>
      <c r="G7" s="298"/>
      <c r="H7" s="298"/>
      <c r="I7" s="46"/>
      <c r="J7" s="46"/>
      <c r="K7" s="46"/>
      <c r="L7" s="46"/>
      <c r="M7" s="46"/>
      <c r="N7" s="167"/>
      <c r="O7" s="52"/>
      <c r="P7" s="52"/>
      <c r="Q7" s="52"/>
      <c r="R7" s="51"/>
      <c r="S7" s="166"/>
      <c r="T7" s="61"/>
      <c r="V7"/>
      <c r="W7"/>
      <c r="X7"/>
      <c r="Y7"/>
      <c r="Z7"/>
      <c r="AA7"/>
    </row>
    <row r="8" spans="1:32" x14ac:dyDescent="0.25">
      <c r="A8" s="61"/>
      <c r="B8" s="46"/>
      <c r="C8" s="46"/>
      <c r="D8" s="46"/>
      <c r="E8" s="298"/>
      <c r="F8" s="298"/>
      <c r="G8" s="298"/>
      <c r="H8" s="298"/>
      <c r="I8" s="46"/>
      <c r="J8" s="46"/>
      <c r="K8" s="46"/>
      <c r="L8" s="46"/>
      <c r="M8" s="46"/>
      <c r="N8" s="168"/>
      <c r="O8" s="169"/>
      <c r="P8" s="169"/>
      <c r="Q8" s="169"/>
      <c r="R8" s="170"/>
      <c r="S8" s="171"/>
      <c r="T8" s="61"/>
    </row>
    <row r="9" spans="1:32" ht="4.5" customHeight="1" x14ac:dyDescent="0.25">
      <c r="A9" s="61"/>
      <c r="B9" s="46"/>
      <c r="C9" s="46"/>
      <c r="D9" s="46"/>
      <c r="E9" s="46"/>
      <c r="F9" s="46"/>
      <c r="G9" s="46"/>
      <c r="H9" s="46"/>
      <c r="I9" s="46"/>
      <c r="J9" s="46"/>
      <c r="K9" s="46"/>
      <c r="L9" s="46"/>
      <c r="M9" s="46"/>
      <c r="N9" s="46"/>
      <c r="O9" s="46"/>
      <c r="P9" s="46"/>
      <c r="Q9" s="46"/>
      <c r="R9" s="48"/>
      <c r="S9" s="53"/>
      <c r="T9" s="61"/>
    </row>
    <row r="10" spans="1:32" s="37" customFormat="1" ht="20.25" customHeight="1" x14ac:dyDescent="0.25">
      <c r="A10" s="62"/>
      <c r="B10" s="304" t="s">
        <v>116</v>
      </c>
      <c r="C10" s="304"/>
      <c r="D10" s="304"/>
      <c r="E10" s="304"/>
      <c r="F10" s="304"/>
      <c r="G10" s="304"/>
      <c r="H10" s="304"/>
      <c r="I10" s="304"/>
      <c r="J10" s="304"/>
      <c r="K10" s="304"/>
      <c r="L10" s="304"/>
      <c r="M10" s="304"/>
      <c r="N10" s="304"/>
      <c r="O10" s="304"/>
      <c r="P10" s="304"/>
      <c r="Q10" s="304"/>
      <c r="R10" s="304"/>
      <c r="S10" s="304"/>
      <c r="T10" s="62"/>
      <c r="V10" s="101" t="s">
        <v>82</v>
      </c>
      <c r="W10" s="103"/>
      <c r="X10" s="104"/>
      <c r="Y10" s="104"/>
      <c r="Z10" s="104"/>
      <c r="AA10" s="104"/>
    </row>
    <row r="11" spans="1:32" ht="12.75" customHeight="1" x14ac:dyDescent="0.25">
      <c r="A11" s="61"/>
      <c r="B11" s="54"/>
      <c r="C11" s="54"/>
      <c r="D11" s="54"/>
      <c r="E11" s="54"/>
      <c r="F11" s="54"/>
      <c r="G11" s="54"/>
      <c r="H11" s="54"/>
      <c r="I11" s="54"/>
      <c r="J11" s="54"/>
      <c r="K11" s="54"/>
      <c r="L11" s="54"/>
      <c r="M11" s="54"/>
      <c r="N11" s="54"/>
      <c r="O11" s="54"/>
      <c r="P11" s="54"/>
      <c r="Q11" s="54"/>
      <c r="R11" s="55"/>
      <c r="S11" s="56" t="s">
        <v>1</v>
      </c>
      <c r="T11" s="61"/>
      <c r="U11" s="36"/>
      <c r="V11" s="37"/>
      <c r="W11" s="37"/>
      <c r="X11" s="37"/>
      <c r="Y11" s="37"/>
      <c r="Z11" s="37"/>
      <c r="AA11" s="37"/>
    </row>
    <row r="12" spans="1:32" ht="8.25" customHeight="1" x14ac:dyDescent="0.25">
      <c r="A12" s="61"/>
      <c r="B12" s="2"/>
      <c r="C12" s="1"/>
      <c r="D12" s="1"/>
      <c r="E12" s="1"/>
      <c r="F12" s="1"/>
      <c r="G12" s="1"/>
      <c r="H12" s="1"/>
      <c r="I12" s="1"/>
      <c r="J12" s="1"/>
      <c r="K12" s="1"/>
      <c r="L12" s="1"/>
      <c r="M12" s="1"/>
      <c r="N12" s="1"/>
      <c r="O12" s="1"/>
      <c r="P12" s="1"/>
      <c r="Q12" s="1"/>
      <c r="R12" s="2"/>
      <c r="T12" s="61"/>
      <c r="W12" s="40"/>
      <c r="X12" s="39"/>
    </row>
    <row r="13" spans="1:32" ht="21" customHeight="1" x14ac:dyDescent="0.25">
      <c r="A13" s="61"/>
      <c r="B13" s="305" t="s">
        <v>66</v>
      </c>
      <c r="C13" s="305"/>
      <c r="D13" s="305"/>
      <c r="E13" s="305"/>
      <c r="F13" s="305"/>
      <c r="G13" s="305"/>
      <c r="H13" s="305"/>
      <c r="I13" s="305"/>
      <c r="J13" s="305"/>
      <c r="K13" s="305"/>
      <c r="L13" s="305"/>
      <c r="M13" s="305"/>
      <c r="N13" s="305"/>
      <c r="O13" s="305"/>
      <c r="P13" s="305"/>
      <c r="Q13" s="305"/>
      <c r="R13" s="305"/>
      <c r="S13" s="305"/>
      <c r="T13" s="61"/>
      <c r="W13" s="297" t="s">
        <v>148</v>
      </c>
      <c r="X13" s="297"/>
      <c r="Y13" s="297"/>
      <c r="Z13" s="297"/>
      <c r="AA13" s="297"/>
      <c r="AC13" s="38"/>
      <c r="AD13" s="37"/>
      <c r="AE13" s="37"/>
      <c r="AF13" s="37"/>
    </row>
    <row r="14" spans="1:32" ht="10.5" customHeight="1" x14ac:dyDescent="0.25">
      <c r="A14" s="61"/>
      <c r="B14" s="299"/>
      <c r="C14" s="300"/>
      <c r="D14" s="300"/>
      <c r="E14" s="300"/>
      <c r="F14" s="300"/>
      <c r="G14" s="300"/>
      <c r="H14" s="300"/>
      <c r="I14" s="300"/>
      <c r="J14" s="300"/>
      <c r="K14" s="300"/>
      <c r="L14" s="300"/>
      <c r="M14" s="300"/>
      <c r="N14" s="300"/>
      <c r="O14" s="300"/>
      <c r="P14" s="300"/>
      <c r="Q14" s="300"/>
      <c r="R14" s="300"/>
      <c r="S14" s="300"/>
      <c r="T14" s="61"/>
      <c r="W14" s="245" t="s">
        <v>127</v>
      </c>
      <c r="X14" s="245"/>
      <c r="Y14" s="245"/>
      <c r="Z14" s="249" t="s">
        <v>128</v>
      </c>
      <c r="AA14" s="249"/>
    </row>
    <row r="15" spans="1:32" ht="14.25" customHeight="1" x14ac:dyDescent="0.25">
      <c r="A15" s="61"/>
      <c r="B15" s="243" t="s">
        <v>95</v>
      </c>
      <c r="C15" s="244"/>
      <c r="D15" s="244"/>
      <c r="E15" s="244"/>
      <c r="F15" s="244"/>
      <c r="G15" s="244"/>
      <c r="H15" s="244"/>
      <c r="I15" s="244"/>
      <c r="J15" s="244"/>
      <c r="K15" s="244"/>
      <c r="L15" s="244"/>
      <c r="M15" s="244"/>
      <c r="N15" s="244"/>
      <c r="O15" s="244"/>
      <c r="P15" s="244"/>
      <c r="Q15" s="244"/>
      <c r="R15" s="244"/>
      <c r="S15" s="244"/>
      <c r="T15" s="61"/>
      <c r="V15" s="28"/>
      <c r="W15" s="246"/>
      <c r="X15" s="246"/>
      <c r="Y15" s="246"/>
      <c r="Z15" s="250"/>
      <c r="AA15" s="250"/>
    </row>
    <row r="16" spans="1:32" ht="12" customHeight="1" x14ac:dyDescent="0.25">
      <c r="A16" s="61"/>
      <c r="B16" s="243" t="s">
        <v>133</v>
      </c>
      <c r="C16" s="244"/>
      <c r="D16" s="244"/>
      <c r="E16" s="244"/>
      <c r="F16" s="244"/>
      <c r="G16" s="244"/>
      <c r="H16" s="244"/>
      <c r="I16" s="244"/>
      <c r="J16" s="244"/>
      <c r="K16" s="244"/>
      <c r="L16" s="244"/>
      <c r="M16" s="244"/>
      <c r="N16" s="244"/>
      <c r="O16" s="244"/>
      <c r="P16" s="244"/>
      <c r="Q16" s="244"/>
      <c r="R16" s="244"/>
      <c r="S16" s="244"/>
      <c r="T16" s="61"/>
      <c r="V16" s="28"/>
      <c r="W16" s="245" t="s">
        <v>264</v>
      </c>
      <c r="X16" s="245"/>
      <c r="Y16" s="245"/>
      <c r="Z16" s="249" t="s">
        <v>265</v>
      </c>
      <c r="AA16" s="249"/>
    </row>
    <row r="17" spans="1:32" ht="18.75" customHeight="1" x14ac:dyDescent="0.25">
      <c r="A17" s="61"/>
      <c r="B17" s="41"/>
      <c r="C17" s="42"/>
      <c r="D17" s="42"/>
      <c r="E17" s="42"/>
      <c r="F17" s="42"/>
      <c r="G17" s="42"/>
      <c r="H17" s="42"/>
      <c r="I17" s="42"/>
      <c r="J17" s="42"/>
      <c r="K17" s="42"/>
      <c r="L17" s="42"/>
      <c r="M17" s="42"/>
      <c r="N17" s="42"/>
      <c r="O17" s="42"/>
      <c r="P17" s="42"/>
      <c r="Q17" s="42"/>
      <c r="R17" s="42"/>
      <c r="S17" s="42"/>
      <c r="T17" s="61"/>
      <c r="W17" s="246"/>
      <c r="X17" s="246"/>
      <c r="Y17" s="246"/>
      <c r="Z17" s="250"/>
      <c r="AA17" s="250"/>
      <c r="AC17" s="38"/>
      <c r="AD17" s="37"/>
      <c r="AE17" s="37"/>
      <c r="AF17" s="37"/>
    </row>
    <row r="18" spans="1:32" x14ac:dyDescent="0.25">
      <c r="A18" s="61"/>
      <c r="B18" s="242" t="s">
        <v>19</v>
      </c>
      <c r="C18" s="242"/>
      <c r="D18" s="242"/>
      <c r="E18" s="242"/>
      <c r="F18" s="242"/>
      <c r="G18" s="242"/>
      <c r="H18" s="242"/>
      <c r="I18" s="242"/>
      <c r="J18" s="242"/>
      <c r="K18" s="242"/>
      <c r="L18" s="242"/>
      <c r="M18" s="242"/>
      <c r="N18" s="242"/>
      <c r="O18" s="242"/>
      <c r="P18" s="242"/>
      <c r="Q18" s="242"/>
      <c r="R18" s="242"/>
      <c r="S18" s="242"/>
      <c r="T18" s="61"/>
      <c r="AC18" s="38"/>
      <c r="AD18" s="37"/>
      <c r="AE18" s="37"/>
      <c r="AF18" s="37"/>
    </row>
    <row r="19" spans="1:32" ht="4.5" customHeight="1" x14ac:dyDescent="0.25">
      <c r="A19" s="61"/>
      <c r="B19" s="57"/>
      <c r="C19" s="58"/>
      <c r="D19" s="58"/>
      <c r="E19" s="58"/>
      <c r="F19" s="58"/>
      <c r="G19" s="58"/>
      <c r="H19" s="58"/>
      <c r="I19" s="58"/>
      <c r="J19" s="58"/>
      <c r="K19" s="58"/>
      <c r="L19" s="58"/>
      <c r="M19" s="58"/>
      <c r="N19" s="58"/>
      <c r="O19" s="58"/>
      <c r="P19" s="58"/>
      <c r="Q19" s="58"/>
      <c r="R19" s="58"/>
      <c r="S19" s="58"/>
      <c r="T19" s="61"/>
      <c r="V19" s="28"/>
    </row>
    <row r="20" spans="1:32" s="154" customFormat="1" ht="8.25" customHeight="1" x14ac:dyDescent="0.25">
      <c r="A20" s="151"/>
      <c r="B20" s="152"/>
      <c r="C20" s="153"/>
      <c r="D20" s="153"/>
      <c r="E20" s="153"/>
      <c r="F20" s="153"/>
      <c r="G20" s="153"/>
      <c r="H20" s="153"/>
      <c r="I20" s="153"/>
      <c r="J20" s="153"/>
      <c r="K20" s="153"/>
      <c r="L20" s="153"/>
      <c r="M20" s="247" t="s">
        <v>98</v>
      </c>
      <c r="N20" s="247"/>
      <c r="O20" s="247"/>
      <c r="P20" s="247"/>
      <c r="Q20" s="247"/>
      <c r="R20" s="247"/>
      <c r="S20" s="247"/>
      <c r="T20" s="151"/>
      <c r="AC20" s="155"/>
    </row>
    <row r="21" spans="1:32" ht="26.25" customHeight="1" x14ac:dyDescent="0.25">
      <c r="A21" s="61"/>
      <c r="B21" s="286" t="s">
        <v>20</v>
      </c>
      <c r="C21" s="286"/>
      <c r="D21" s="286"/>
      <c r="E21" s="286"/>
      <c r="F21" s="287"/>
      <c r="G21" s="288"/>
      <c r="H21" s="288"/>
      <c r="I21" s="289"/>
      <c r="J21" s="59"/>
      <c r="K21" s="290" t="s">
        <v>68</v>
      </c>
      <c r="L21" s="291"/>
      <c r="M21" s="292"/>
      <c r="N21" s="277"/>
      <c r="O21" s="278"/>
      <c r="P21" s="278"/>
      <c r="Q21" s="278"/>
      <c r="R21" s="278"/>
      <c r="S21" s="279"/>
      <c r="T21" s="61"/>
      <c r="V21" s="108" t="s">
        <v>129</v>
      </c>
      <c r="W21" s="106"/>
      <c r="X21" s="107"/>
      <c r="Y21" s="107"/>
      <c r="Z21" s="107"/>
      <c r="AA21" s="107"/>
    </row>
    <row r="22" spans="1:32" ht="3" customHeight="1" x14ac:dyDescent="0.25">
      <c r="A22" s="61"/>
      <c r="B22" s="48"/>
      <c r="C22" s="48"/>
      <c r="D22" s="48"/>
      <c r="E22" s="48"/>
      <c r="F22" s="48"/>
      <c r="G22" s="48"/>
      <c r="H22" s="48"/>
      <c r="I22" s="48"/>
      <c r="J22" s="48"/>
      <c r="K22" s="48"/>
      <c r="L22" s="48"/>
      <c r="M22" s="48"/>
      <c r="N22" s="48"/>
      <c r="O22" s="48"/>
      <c r="P22" s="48"/>
      <c r="Q22" s="48"/>
      <c r="R22" s="48"/>
      <c r="S22" s="48"/>
      <c r="T22" s="61"/>
    </row>
    <row r="23" spans="1:32" ht="26.25" customHeight="1" x14ac:dyDescent="0.25">
      <c r="A23" s="61"/>
      <c r="B23" s="269" t="s">
        <v>21</v>
      </c>
      <c r="C23" s="270"/>
      <c r="D23" s="270"/>
      <c r="E23" s="270"/>
      <c r="F23" s="271"/>
      <c r="G23" s="272"/>
      <c r="H23" s="272"/>
      <c r="I23" s="272"/>
      <c r="J23" s="272"/>
      <c r="K23" s="272"/>
      <c r="L23" s="272"/>
      <c r="M23" s="272"/>
      <c r="N23" s="272"/>
      <c r="O23" s="272"/>
      <c r="P23" s="272"/>
      <c r="Q23" s="272"/>
      <c r="R23" s="272"/>
      <c r="S23" s="273"/>
      <c r="T23" s="61"/>
      <c r="V23" s="276" t="s">
        <v>263</v>
      </c>
      <c r="W23" s="276"/>
      <c r="X23" s="276"/>
      <c r="Y23" s="276"/>
      <c r="Z23" s="276"/>
      <c r="AA23" s="276"/>
    </row>
    <row r="24" spans="1:32" ht="26.25" customHeight="1" x14ac:dyDescent="0.25">
      <c r="A24" s="61"/>
      <c r="B24" s="274" t="s">
        <v>22</v>
      </c>
      <c r="C24" s="274"/>
      <c r="D24" s="274"/>
      <c r="E24" s="274"/>
      <c r="F24" s="248"/>
      <c r="G24" s="248"/>
      <c r="H24" s="248"/>
      <c r="I24" s="248"/>
      <c r="J24" s="248"/>
      <c r="K24" s="248"/>
      <c r="L24" s="248"/>
      <c r="M24" s="248"/>
      <c r="N24" s="248"/>
      <c r="O24" s="248"/>
      <c r="P24" s="248"/>
      <c r="Q24" s="248"/>
      <c r="R24" s="248"/>
      <c r="S24" s="248"/>
      <c r="T24" s="61"/>
      <c r="V24"/>
      <c r="W24"/>
      <c r="X24"/>
      <c r="Y24"/>
      <c r="Z24"/>
      <c r="AA24"/>
    </row>
    <row r="25" spans="1:32" ht="26.25" customHeight="1" x14ac:dyDescent="0.25">
      <c r="A25" s="61"/>
      <c r="B25" s="274" t="s">
        <v>23</v>
      </c>
      <c r="C25" s="274"/>
      <c r="D25" s="274"/>
      <c r="E25" s="274"/>
      <c r="F25" s="248"/>
      <c r="G25" s="248"/>
      <c r="H25" s="248"/>
      <c r="I25" s="248"/>
      <c r="J25" s="248"/>
      <c r="K25" s="248"/>
      <c r="L25" s="248"/>
      <c r="M25" s="248"/>
      <c r="N25" s="248"/>
      <c r="O25" s="248"/>
      <c r="P25" s="248"/>
      <c r="Q25" s="248"/>
      <c r="R25" s="248"/>
      <c r="S25" s="248"/>
      <c r="T25" s="61"/>
      <c r="V25"/>
      <c r="W25"/>
      <c r="X25"/>
      <c r="Y25"/>
      <c r="Z25"/>
      <c r="AA25"/>
    </row>
    <row r="26" spans="1:32" ht="6" customHeight="1" x14ac:dyDescent="0.25">
      <c r="A26" s="61"/>
      <c r="B26" s="57"/>
      <c r="C26" s="58"/>
      <c r="D26" s="58"/>
      <c r="E26" s="58"/>
      <c r="F26" s="58"/>
      <c r="G26" s="58"/>
      <c r="H26" s="58"/>
      <c r="I26" s="58"/>
      <c r="J26" s="58"/>
      <c r="K26" s="58"/>
      <c r="L26" s="58"/>
      <c r="M26" s="58"/>
      <c r="N26" s="58"/>
      <c r="O26" s="58"/>
      <c r="P26" s="58"/>
      <c r="Q26" s="58"/>
      <c r="R26" s="58"/>
      <c r="S26" s="58"/>
      <c r="T26" s="61"/>
      <c r="V26"/>
      <c r="W26" s="161"/>
      <c r="AC26"/>
    </row>
    <row r="27" spans="1:32" ht="26.25" customHeight="1" x14ac:dyDescent="0.25">
      <c r="A27" s="61"/>
      <c r="B27" s="274" t="s">
        <v>93</v>
      </c>
      <c r="C27" s="274"/>
      <c r="D27" s="271"/>
      <c r="E27" s="272"/>
      <c r="F27" s="272"/>
      <c r="G27" s="272"/>
      <c r="H27" s="272"/>
      <c r="I27" s="272"/>
      <c r="J27" s="273"/>
      <c r="K27" s="48"/>
      <c r="L27" s="286" t="s">
        <v>94</v>
      </c>
      <c r="M27" s="286"/>
      <c r="N27" s="286"/>
      <c r="O27" s="248"/>
      <c r="P27" s="248"/>
      <c r="Q27" s="248"/>
      <c r="R27" s="248"/>
      <c r="S27" s="248"/>
      <c r="T27" s="61"/>
      <c r="V27" s="105" t="s">
        <v>150</v>
      </c>
      <c r="W27" s="107"/>
      <c r="X27" s="107"/>
      <c r="Y27" s="107"/>
      <c r="Z27" s="107"/>
      <c r="AA27" s="107"/>
      <c r="AC27"/>
    </row>
    <row r="28" spans="1:32" ht="17.25" customHeight="1" x14ac:dyDescent="0.25">
      <c r="A28" s="61"/>
      <c r="B28" s="11"/>
      <c r="C28" s="1"/>
      <c r="D28" s="1"/>
      <c r="E28" s="1"/>
      <c r="F28" s="1"/>
      <c r="G28" s="1"/>
      <c r="H28" s="1"/>
      <c r="I28" s="1"/>
      <c r="J28" s="1"/>
      <c r="K28" s="1"/>
      <c r="Q28" s="1"/>
      <c r="R28" s="1"/>
      <c r="S28" s="1"/>
      <c r="T28" s="61"/>
    </row>
    <row r="29" spans="1:32" s="4" customFormat="1" ht="15.75" customHeight="1" x14ac:dyDescent="0.25">
      <c r="A29" s="61"/>
      <c r="B29" s="268" t="s">
        <v>259</v>
      </c>
      <c r="C29" s="268"/>
      <c r="D29" s="268"/>
      <c r="E29" s="268"/>
      <c r="F29" s="268"/>
      <c r="G29" s="268"/>
      <c r="H29" s="268"/>
      <c r="I29" s="268"/>
      <c r="J29" s="268"/>
      <c r="K29" s="268"/>
      <c r="L29" s="268"/>
      <c r="M29" s="268"/>
      <c r="N29" s="268"/>
      <c r="O29" s="268"/>
      <c r="P29" s="268"/>
      <c r="Q29" s="268"/>
      <c r="R29" s="268"/>
      <c r="S29" s="268"/>
      <c r="T29" s="61"/>
      <c r="AB29"/>
      <c r="AC29" s="7"/>
    </row>
    <row r="30" spans="1:32" s="4" customFormat="1" ht="12.75" customHeight="1" x14ac:dyDescent="0.25">
      <c r="A30" s="61"/>
      <c r="B30" s="36"/>
      <c r="C30" s="267"/>
      <c r="D30" s="267"/>
      <c r="E30" s="267"/>
      <c r="F30" s="267"/>
      <c r="G30" s="267"/>
      <c r="H30" s="267"/>
      <c r="I30" s="267"/>
      <c r="J30" s="267"/>
      <c r="K30" s="267"/>
      <c r="L30" s="267"/>
      <c r="M30" s="267"/>
      <c r="N30" s="267"/>
      <c r="O30" s="267"/>
      <c r="P30" s="267"/>
      <c r="Q30" s="267"/>
      <c r="R30" s="267"/>
      <c r="S30" s="267"/>
      <c r="T30" s="61"/>
      <c r="AB30"/>
      <c r="AC30" s="7"/>
    </row>
    <row r="31" spans="1:32" ht="12" customHeight="1" x14ac:dyDescent="0.25">
      <c r="A31" s="61"/>
      <c r="B31" s="184"/>
      <c r="C31" s="185"/>
      <c r="D31" s="185"/>
      <c r="E31" s="185"/>
      <c r="F31" s="185"/>
      <c r="G31" s="185"/>
      <c r="H31" s="185"/>
      <c r="I31" s="185"/>
      <c r="J31" s="185"/>
      <c r="K31" s="185"/>
      <c r="L31" s="185"/>
      <c r="M31" s="185"/>
      <c r="N31" s="185"/>
      <c r="O31" s="185"/>
      <c r="P31" s="185"/>
      <c r="Q31" s="185"/>
      <c r="R31" s="185"/>
      <c r="S31" s="186"/>
      <c r="T31" s="61"/>
      <c r="AC31"/>
      <c r="AD31" s="7"/>
    </row>
    <row r="32" spans="1:32" s="4" customFormat="1" ht="28.5" customHeight="1" x14ac:dyDescent="0.25">
      <c r="A32" s="61"/>
      <c r="B32" s="254" t="s">
        <v>11</v>
      </c>
      <c r="C32" s="255"/>
      <c r="D32" s="255"/>
      <c r="E32" s="255"/>
      <c r="F32" s="256" t="str">
        <f>BEILAGE_1!O75</f>
        <v/>
      </c>
      <c r="G32" s="257"/>
      <c r="H32" s="257"/>
      <c r="I32" s="187" t="s">
        <v>12</v>
      </c>
      <c r="J32" s="188"/>
      <c r="K32" s="188"/>
      <c r="L32" s="188"/>
      <c r="M32" s="188"/>
      <c r="N32" s="199" t="s">
        <v>29</v>
      </c>
      <c r="O32" s="189" t="s">
        <v>13</v>
      </c>
      <c r="P32" s="293" t="str">
        <f>BEILAGE_1!R75</f>
        <v/>
      </c>
      <c r="Q32" s="293"/>
      <c r="R32" s="294"/>
      <c r="S32" s="190"/>
      <c r="T32" s="61"/>
      <c r="V32" s="108" t="s">
        <v>272</v>
      </c>
      <c r="W32" s="107"/>
      <c r="X32" s="107"/>
      <c r="Y32" s="107"/>
      <c r="Z32" s="107"/>
      <c r="AA32" s="107"/>
    </row>
    <row r="33" spans="1:30" s="4" customFormat="1" ht="16.5" customHeight="1" x14ac:dyDescent="0.25">
      <c r="A33" s="61"/>
      <c r="B33" s="191"/>
      <c r="C33" s="192"/>
      <c r="D33" s="192"/>
      <c r="E33" s="192"/>
      <c r="F33" s="193"/>
      <c r="G33" s="193"/>
      <c r="H33" s="193"/>
      <c r="I33" s="194"/>
      <c r="J33" s="195"/>
      <c r="K33" s="195"/>
      <c r="L33" s="195"/>
      <c r="M33" s="195"/>
      <c r="N33" s="195"/>
      <c r="O33" s="200" t="s">
        <v>67</v>
      </c>
      <c r="P33" s="196"/>
      <c r="Q33" s="196"/>
      <c r="R33" s="196"/>
      <c r="S33" s="197"/>
      <c r="T33" s="61"/>
      <c r="V33" s="198"/>
      <c r="W33" s="198"/>
      <c r="X33" s="198"/>
      <c r="Y33" s="198"/>
      <c r="Z33" s="198"/>
      <c r="AA33" s="198"/>
      <c r="AB33"/>
      <c r="AC33"/>
      <c r="AD33" s="7"/>
    </row>
    <row r="34" spans="1:30" ht="18" customHeight="1" x14ac:dyDescent="0.25">
      <c r="A34" s="61"/>
      <c r="B34" s="11"/>
      <c r="C34" s="1"/>
      <c r="D34" s="1"/>
      <c r="E34" s="1"/>
      <c r="F34" s="1"/>
      <c r="G34" s="1"/>
      <c r="H34" s="1"/>
      <c r="I34" s="1"/>
      <c r="J34" s="1"/>
      <c r="K34" s="1"/>
      <c r="Q34" s="1"/>
      <c r="R34" s="1"/>
      <c r="S34" s="1"/>
      <c r="T34" s="61"/>
    </row>
    <row r="35" spans="1:30" ht="15" customHeight="1" x14ac:dyDescent="0.25">
      <c r="A35" s="61"/>
      <c r="B35" s="268" t="s">
        <v>260</v>
      </c>
      <c r="C35" s="268"/>
      <c r="D35" s="268"/>
      <c r="E35" s="268"/>
      <c r="F35" s="268"/>
      <c r="G35" s="268"/>
      <c r="H35" s="268"/>
      <c r="I35" s="268"/>
      <c r="J35" s="268"/>
      <c r="K35" s="268"/>
      <c r="L35" s="268"/>
      <c r="M35" s="268"/>
      <c r="N35" s="268"/>
      <c r="O35" s="268"/>
      <c r="P35" s="268"/>
      <c r="Q35" s="268"/>
      <c r="R35" s="268"/>
      <c r="S35" s="268"/>
      <c r="T35" s="61"/>
      <c r="V35" s="280" t="s">
        <v>109</v>
      </c>
      <c r="W35" s="281"/>
      <c r="X35" s="281"/>
      <c r="Y35" s="281"/>
      <c r="Z35" s="281"/>
      <c r="AA35" s="284" t="s">
        <v>262</v>
      </c>
    </row>
    <row r="36" spans="1:30" s="4" customFormat="1" ht="11.25" customHeight="1" x14ac:dyDescent="0.25">
      <c r="A36" s="61"/>
      <c r="S36" s="28"/>
      <c r="T36" s="61"/>
      <c r="V36" s="282"/>
      <c r="W36" s="283"/>
      <c r="X36" s="283"/>
      <c r="Y36" s="283"/>
      <c r="Z36" s="283"/>
      <c r="AA36" s="285"/>
      <c r="AB36"/>
      <c r="AC36" s="7"/>
    </row>
    <row r="37" spans="1:30" ht="108.75" customHeight="1" x14ac:dyDescent="0.25">
      <c r="A37" s="61"/>
      <c r="B37" s="263" t="s">
        <v>269</v>
      </c>
      <c r="C37" s="263"/>
      <c r="D37" s="263"/>
      <c r="E37" s="263"/>
      <c r="F37" s="263"/>
      <c r="G37" s="263"/>
      <c r="H37" s="263"/>
      <c r="I37" s="263"/>
      <c r="J37" s="263"/>
      <c r="K37" s="263"/>
      <c r="L37" s="263"/>
      <c r="M37" s="263"/>
      <c r="N37" s="263"/>
      <c r="O37" s="263"/>
      <c r="P37" s="263"/>
      <c r="Q37" s="263"/>
      <c r="R37" s="263"/>
      <c r="S37" s="263"/>
      <c r="T37" s="61"/>
    </row>
    <row r="38" spans="1:30" s="4" customFormat="1" ht="5.25" customHeight="1" x14ac:dyDescent="0.25">
      <c r="A38" s="60"/>
      <c r="B38" s="205"/>
      <c r="C38" s="206"/>
      <c r="D38" s="206"/>
      <c r="E38" s="206"/>
      <c r="F38" s="206"/>
      <c r="G38" s="206"/>
      <c r="H38" s="206"/>
      <c r="I38" s="206"/>
      <c r="J38" s="206"/>
      <c r="K38" s="206"/>
      <c r="L38" s="206"/>
      <c r="M38" s="206"/>
      <c r="N38" s="206"/>
      <c r="O38" s="206"/>
      <c r="P38" s="206"/>
      <c r="Q38" s="206"/>
      <c r="R38" s="207"/>
      <c r="S38" s="208"/>
      <c r="T38" s="61"/>
      <c r="V38" s="1"/>
      <c r="Y38" s="16"/>
      <c r="AB38"/>
      <c r="AC38" s="7"/>
    </row>
    <row r="39" spans="1:30" s="4" customFormat="1" ht="17.25" customHeight="1" x14ac:dyDescent="0.25">
      <c r="A39" s="60"/>
      <c r="B39" s="240" t="s">
        <v>130</v>
      </c>
      <c r="C39" s="241"/>
      <c r="D39" s="241"/>
      <c r="E39" s="241"/>
      <c r="F39" s="241"/>
      <c r="G39" s="241"/>
      <c r="H39" s="241"/>
      <c r="I39" s="241"/>
      <c r="J39" s="241"/>
      <c r="K39" s="241"/>
      <c r="L39" s="241"/>
      <c r="M39" s="241"/>
      <c r="N39" s="241"/>
      <c r="O39" s="241"/>
      <c r="P39" s="241"/>
      <c r="Q39" s="241"/>
      <c r="R39" s="241"/>
      <c r="S39" s="209"/>
      <c r="T39" s="61"/>
      <c r="AD39" s="7"/>
    </row>
    <row r="40" spans="1:30" s="4" customFormat="1" ht="28.5" customHeight="1" x14ac:dyDescent="0.25">
      <c r="A40" s="60"/>
      <c r="B40" s="210" t="s">
        <v>131</v>
      </c>
      <c r="C40" s="258" t="s">
        <v>271</v>
      </c>
      <c r="D40" s="258"/>
      <c r="E40" s="258"/>
      <c r="F40" s="258"/>
      <c r="G40" s="258"/>
      <c r="H40" s="258"/>
      <c r="I40" s="258"/>
      <c r="J40" s="258"/>
      <c r="K40" s="258"/>
      <c r="L40" s="258"/>
      <c r="M40" s="258"/>
      <c r="N40" s="258"/>
      <c r="O40" s="258"/>
      <c r="P40" s="258"/>
      <c r="Q40" s="258"/>
      <c r="R40" s="258"/>
      <c r="S40" s="259"/>
      <c r="T40" s="61"/>
      <c r="AD40" s="7"/>
    </row>
    <row r="41" spans="1:30" s="4" customFormat="1" ht="32.25" customHeight="1" x14ac:dyDescent="0.25">
      <c r="A41" s="60"/>
      <c r="B41" s="210" t="s">
        <v>132</v>
      </c>
      <c r="C41" s="258" t="s">
        <v>160</v>
      </c>
      <c r="D41" s="258"/>
      <c r="E41" s="258"/>
      <c r="F41" s="258"/>
      <c r="G41" s="258"/>
      <c r="H41" s="258"/>
      <c r="I41" s="258"/>
      <c r="J41" s="258"/>
      <c r="K41" s="258"/>
      <c r="L41" s="258"/>
      <c r="M41" s="258"/>
      <c r="N41" s="258"/>
      <c r="O41" s="258"/>
      <c r="P41" s="258"/>
      <c r="Q41" s="258"/>
      <c r="R41" s="258"/>
      <c r="S41" s="259"/>
      <c r="T41" s="61"/>
      <c r="AD41" s="7"/>
    </row>
    <row r="42" spans="1:30" s="4" customFormat="1" ht="32.25" customHeight="1" x14ac:dyDescent="0.25">
      <c r="A42" s="60"/>
      <c r="B42" s="260" t="s">
        <v>115</v>
      </c>
      <c r="C42" s="261"/>
      <c r="D42" s="261"/>
      <c r="E42" s="261"/>
      <c r="F42" s="261"/>
      <c r="G42" s="261"/>
      <c r="H42" s="261"/>
      <c r="I42" s="261"/>
      <c r="J42" s="261"/>
      <c r="K42" s="261"/>
      <c r="L42" s="261"/>
      <c r="M42" s="261"/>
      <c r="N42" s="261"/>
      <c r="O42" s="261"/>
      <c r="P42" s="261"/>
      <c r="Q42" s="261"/>
      <c r="R42" s="261"/>
      <c r="S42" s="262"/>
      <c r="T42" s="61"/>
    </row>
    <row r="43" spans="1:30" s="4" customFormat="1" ht="15" customHeight="1" x14ac:dyDescent="0.25">
      <c r="A43" s="60"/>
      <c r="B43" s="264" t="s">
        <v>96</v>
      </c>
      <c r="C43" s="265"/>
      <c r="D43" s="265"/>
      <c r="E43" s="265"/>
      <c r="F43" s="265"/>
      <c r="G43" s="265"/>
      <c r="H43" s="265"/>
      <c r="I43" s="265"/>
      <c r="J43" s="265"/>
      <c r="K43" s="265"/>
      <c r="L43" s="265"/>
      <c r="M43" s="265"/>
      <c r="N43" s="265"/>
      <c r="O43" s="265"/>
      <c r="P43" s="265"/>
      <c r="Q43" s="265"/>
      <c r="R43" s="265"/>
      <c r="S43" s="266"/>
      <c r="T43" s="61"/>
      <c r="V43" s="163" t="s">
        <v>111</v>
      </c>
      <c r="W43" s="164"/>
      <c r="X43" s="164"/>
      <c r="Y43" s="164"/>
      <c r="Z43" s="164"/>
      <c r="AA43" s="164"/>
    </row>
    <row r="44" spans="1:30" s="4" customFormat="1" ht="15" customHeight="1" x14ac:dyDescent="0.25">
      <c r="A44" s="60"/>
      <c r="B44" s="29"/>
      <c r="C44" s="30"/>
      <c r="D44" s="30"/>
      <c r="E44" s="30"/>
      <c r="F44" s="30"/>
      <c r="G44" s="30"/>
      <c r="H44" s="30"/>
      <c r="I44" s="30"/>
      <c r="J44" s="30"/>
      <c r="K44" s="30"/>
      <c r="L44" s="30"/>
      <c r="M44" s="30"/>
      <c r="N44" s="30"/>
      <c r="O44" s="30"/>
      <c r="P44" s="30"/>
      <c r="Q44" s="30"/>
      <c r="R44" s="30"/>
      <c r="S44" s="32"/>
      <c r="T44" s="61"/>
      <c r="V44" s="275" t="s">
        <v>112</v>
      </c>
      <c r="W44" s="275"/>
      <c r="X44" s="275"/>
      <c r="Y44" s="275"/>
      <c r="Z44" s="275"/>
      <c r="AA44" s="275"/>
    </row>
    <row r="45" spans="1:30" s="4" customFormat="1" ht="15" customHeight="1" x14ac:dyDescent="0.25">
      <c r="A45" s="60"/>
      <c r="B45" s="29"/>
      <c r="C45" s="30"/>
      <c r="D45" s="30"/>
      <c r="E45" s="30"/>
      <c r="F45" s="30"/>
      <c r="G45" s="30"/>
      <c r="H45" s="30"/>
      <c r="I45" s="30"/>
      <c r="J45" s="30"/>
      <c r="K45" s="30"/>
      <c r="L45" s="30"/>
      <c r="M45" s="30"/>
      <c r="N45" s="30"/>
      <c r="O45" s="30"/>
      <c r="P45" s="30"/>
      <c r="Q45" s="30"/>
      <c r="R45" s="30"/>
      <c r="S45" s="32"/>
      <c r="T45" s="61"/>
    </row>
    <row r="46" spans="1:30" s="4" customFormat="1" ht="15" customHeight="1" x14ac:dyDescent="0.25">
      <c r="A46" s="60"/>
      <c r="B46" s="6"/>
      <c r="C46" s="7"/>
      <c r="D46" s="7"/>
      <c r="E46" s="7"/>
      <c r="F46" s="7"/>
      <c r="G46" s="7"/>
      <c r="H46" s="7"/>
      <c r="I46" s="5"/>
      <c r="J46" s="5"/>
      <c r="K46" s="5"/>
      <c r="L46" s="5"/>
      <c r="M46" s="5"/>
      <c r="N46" s="5"/>
      <c r="O46" s="5"/>
      <c r="P46" s="5"/>
      <c r="Q46" s="5"/>
      <c r="R46" s="5"/>
      <c r="S46" s="32"/>
      <c r="T46" s="61"/>
      <c r="V46" s="1"/>
      <c r="Y46" s="16"/>
      <c r="AB46"/>
      <c r="AC46" s="7"/>
    </row>
    <row r="47" spans="1:30" s="4" customFormat="1" ht="18" customHeight="1" x14ac:dyDescent="0.25">
      <c r="A47" s="60"/>
      <c r="B47" s="6"/>
      <c r="C47" s="252"/>
      <c r="D47" s="252"/>
      <c r="E47" s="252"/>
      <c r="F47" s="252"/>
      <c r="G47" s="252"/>
      <c r="H47" s="252"/>
      <c r="I47" s="252"/>
      <c r="J47" s="10"/>
      <c r="K47" s="5"/>
      <c r="L47" s="253"/>
      <c r="M47" s="253"/>
      <c r="N47" s="253"/>
      <c r="O47" s="253"/>
      <c r="P47" s="253"/>
      <c r="Q47" s="253"/>
      <c r="R47" s="253"/>
      <c r="S47" s="32"/>
      <c r="T47" s="61"/>
      <c r="V47" s="1"/>
      <c r="Y47" s="16"/>
      <c r="AB47"/>
      <c r="AC47" s="7"/>
    </row>
    <row r="48" spans="1:30" s="4" customFormat="1" ht="15.75" customHeight="1" x14ac:dyDescent="0.25">
      <c r="A48" s="60"/>
      <c r="B48" s="6"/>
      <c r="C48" s="202" t="s">
        <v>8</v>
      </c>
      <c r="D48" s="203"/>
      <c r="E48" s="203"/>
      <c r="F48" s="204"/>
      <c r="G48" s="204"/>
      <c r="H48" s="204"/>
      <c r="I48" s="203"/>
      <c r="J48" s="203"/>
      <c r="K48" s="203"/>
      <c r="L48" s="251" t="s">
        <v>7</v>
      </c>
      <c r="M48" s="251"/>
      <c r="N48" s="251"/>
      <c r="O48" s="251"/>
      <c r="P48" s="251"/>
      <c r="Q48" s="251"/>
      <c r="R48" s="251"/>
      <c r="S48" s="32"/>
      <c r="T48" s="61"/>
      <c r="V48" s="1"/>
      <c r="Y48" s="16"/>
      <c r="AB48"/>
      <c r="AC48" s="7"/>
    </row>
    <row r="49" spans="1:29" s="4" customFormat="1" ht="8.25" customHeight="1" x14ac:dyDescent="0.25">
      <c r="A49" s="60"/>
      <c r="B49" s="12"/>
      <c r="C49" s="13"/>
      <c r="D49" s="13"/>
      <c r="E49" s="13" t="s">
        <v>0</v>
      </c>
      <c r="F49" s="13"/>
      <c r="G49" s="14"/>
      <c r="H49" s="14"/>
      <c r="I49" s="8"/>
      <c r="J49" s="8"/>
      <c r="K49" s="8"/>
      <c r="L49" s="8"/>
      <c r="M49" s="8"/>
      <c r="N49" s="8"/>
      <c r="O49" s="8"/>
      <c r="P49" s="8"/>
      <c r="Q49" s="8"/>
      <c r="R49" s="8"/>
      <c r="S49" s="9"/>
      <c r="T49" s="61"/>
      <c r="V49" s="1"/>
      <c r="AB49"/>
      <c r="AC49" s="7"/>
    </row>
    <row r="50" spans="1:29" s="4" customFormat="1" ht="6.75" customHeight="1" x14ac:dyDescent="0.25">
      <c r="A50" s="60"/>
      <c r="B50" s="61"/>
      <c r="C50" s="61"/>
      <c r="D50" s="61"/>
      <c r="E50" s="61"/>
      <c r="F50" s="61"/>
      <c r="G50" s="61"/>
      <c r="H50" s="61"/>
      <c r="I50" s="61"/>
      <c r="J50" s="61"/>
      <c r="K50" s="61"/>
      <c r="L50" s="61"/>
      <c r="M50" s="61"/>
      <c r="N50" s="61"/>
      <c r="O50" s="61"/>
      <c r="P50" s="61"/>
      <c r="Q50" s="61"/>
      <c r="R50" s="61"/>
      <c r="S50" s="61"/>
      <c r="T50" s="61"/>
      <c r="V50" s="1"/>
      <c r="AB50"/>
      <c r="AC50" s="7"/>
    </row>
  </sheetData>
  <sheetProtection algorithmName="SHA-512" hashValue="jhNsXI+ZtLitIswrWwY776Eydvl24/d/SN0iOX7Y8dAcTIXzuKp26fq6j4FTUDZh86WaBtUZjA32SZHBT8xnYg==" saltValue="d4ySaSR4Fum31UzH8f6kPQ==" spinCount="100000" sheet="1" objects="1" scenarios="1"/>
  <mergeCells count="48">
    <mergeCell ref="B2:S2"/>
    <mergeCell ref="W13:AA13"/>
    <mergeCell ref="W14:Y15"/>
    <mergeCell ref="Z14:AA15"/>
    <mergeCell ref="E7:H8"/>
    <mergeCell ref="B14:S14"/>
    <mergeCell ref="B15:S15"/>
    <mergeCell ref="N4:S4"/>
    <mergeCell ref="B10:S10"/>
    <mergeCell ref="B13:S13"/>
    <mergeCell ref="V44:AA44"/>
    <mergeCell ref="B29:S29"/>
    <mergeCell ref="V23:AA23"/>
    <mergeCell ref="N21:S21"/>
    <mergeCell ref="V35:Z36"/>
    <mergeCell ref="AA35:AA36"/>
    <mergeCell ref="D27:J27"/>
    <mergeCell ref="L27:N27"/>
    <mergeCell ref="O27:S27"/>
    <mergeCell ref="F24:S24"/>
    <mergeCell ref="B25:E25"/>
    <mergeCell ref="B27:C27"/>
    <mergeCell ref="B21:E21"/>
    <mergeCell ref="F21:I21"/>
    <mergeCell ref="K21:M21"/>
    <mergeCell ref="P32:R32"/>
    <mergeCell ref="Z16:AA17"/>
    <mergeCell ref="L48:R48"/>
    <mergeCell ref="C47:I47"/>
    <mergeCell ref="L47:R47"/>
    <mergeCell ref="B32:E32"/>
    <mergeCell ref="F32:H32"/>
    <mergeCell ref="C40:S40"/>
    <mergeCell ref="C41:S41"/>
    <mergeCell ref="B42:S42"/>
    <mergeCell ref="B37:S37"/>
    <mergeCell ref="B43:S43"/>
    <mergeCell ref="C30:S30"/>
    <mergeCell ref="B35:S35"/>
    <mergeCell ref="B23:E23"/>
    <mergeCell ref="F23:S23"/>
    <mergeCell ref="B24:E24"/>
    <mergeCell ref="B39:R39"/>
    <mergeCell ref="B18:S18"/>
    <mergeCell ref="B16:S16"/>
    <mergeCell ref="W16:Y17"/>
    <mergeCell ref="M20:S20"/>
    <mergeCell ref="F25:S25"/>
  </mergeCells>
  <hyperlinks>
    <hyperlink ref="V44" r:id="rId1"/>
    <hyperlink ref="Z14" location="BEILAGE_1!A1" display="BEILAGE 1"/>
    <hyperlink ref="AA35:AA36" location="Rechenhilfe!A1" display="Rechenhilfe"/>
    <hyperlink ref="Z16" location="BEILAGE_1!A1" display="BEILAGE 1"/>
    <hyperlink ref="Z16:AA17" location="BEILAGE_2!A1" display="BEILAGE 2"/>
  </hyperlinks>
  <pageMargins left="0.74803149606299213" right="0.39370078740157483" top="0.47244094488188981" bottom="0.62992125984251968" header="0.31496062992125984" footer="0.35433070866141736"/>
  <pageSetup paperSize="9" scale="93" orientation="portrait" r:id="rId2"/>
  <headerFooter>
    <oddFooter>&amp;L&amp;"Arial,Standard"&amp;9L:\ISO\ABT3\VA3362\B3362_06.xlsx&amp;C&amp;"Arial,Standard"&amp;9Version 08 (letzte Änderung: 14.10.2022)&amp;R&amp;"Arial,Standard"&amp;9Seite &amp;P von &amp;N</oddFooter>
  </headerFooter>
  <drawing r:id="rId3"/>
  <legacyDrawing r:id="rId4"/>
  <oleObjects>
    <mc:AlternateContent xmlns:mc="http://schemas.openxmlformats.org/markup-compatibility/2006">
      <mc:Choice Requires="x14">
        <oleObject progId="MSDraw" shapeId="59395" r:id="rId5">
          <objectPr defaultSize="0" autoPict="0" r:id="rId6">
            <anchor>
              <from>
                <xdr:col>1</xdr:col>
                <xdr:colOff>19050</xdr:colOff>
                <xdr:row>3</xdr:row>
                <xdr:rowOff>38100</xdr:rowOff>
              </from>
              <to>
                <xdr:col>2</xdr:col>
                <xdr:colOff>209550</xdr:colOff>
                <xdr:row>5</xdr:row>
                <xdr:rowOff>0</xdr:rowOff>
              </to>
            </anchor>
          </objectPr>
        </oleObject>
      </mc:Choice>
      <mc:Fallback>
        <oleObject progId="MSDraw" shapeId="59395"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AE95"/>
  <sheetViews>
    <sheetView showGridLines="0" zoomScale="130" zoomScaleNormal="130" zoomScaleSheetLayoutView="115" workbookViewId="0">
      <pane ySplit="3" topLeftCell="A4" activePane="bottomLeft" state="frozen"/>
      <selection pane="bottomLeft"/>
    </sheetView>
  </sheetViews>
  <sheetFormatPr baseColWidth="10" defaultColWidth="11.42578125" defaultRowHeight="15" x14ac:dyDescent="0.25"/>
  <cols>
    <col min="1" max="1" width="5.28515625" customWidth="1"/>
    <col min="2" max="2" width="1.28515625" customWidth="1"/>
    <col min="3" max="20" width="5.28515625" customWidth="1"/>
    <col min="21" max="21" width="1.28515625" customWidth="1"/>
    <col min="22" max="22" width="2.7109375" style="4" customWidth="1"/>
    <col min="23" max="23" width="5.28515625" style="4" customWidth="1"/>
    <col min="24" max="27" width="11.42578125" style="4"/>
    <col min="28" max="28" width="22" style="4" customWidth="1"/>
    <col min="29" max="29" width="11.42578125" customWidth="1"/>
    <col min="30" max="30" width="11.42578125" style="7" customWidth="1"/>
    <col min="31" max="41" width="11.42578125" customWidth="1"/>
  </cols>
  <sheetData>
    <row r="1" spans="1:31" x14ac:dyDescent="0.25">
      <c r="C1" s="15">
        <v>1</v>
      </c>
      <c r="D1" s="15">
        <v>2</v>
      </c>
      <c r="E1" s="15">
        <v>3</v>
      </c>
      <c r="F1" s="15">
        <v>4</v>
      </c>
      <c r="G1" s="15">
        <v>5</v>
      </c>
      <c r="H1" s="15">
        <v>6</v>
      </c>
      <c r="I1" s="15">
        <v>7</v>
      </c>
      <c r="J1" s="15">
        <v>8</v>
      </c>
      <c r="K1" s="15">
        <v>9</v>
      </c>
      <c r="L1" s="15">
        <v>10</v>
      </c>
      <c r="M1" s="15">
        <v>11</v>
      </c>
      <c r="N1" s="15">
        <v>12</v>
      </c>
      <c r="O1" s="15">
        <v>13</v>
      </c>
      <c r="P1" s="15">
        <v>14</v>
      </c>
      <c r="Q1" s="15">
        <v>15</v>
      </c>
      <c r="R1" s="15">
        <v>16</v>
      </c>
      <c r="S1" s="15">
        <v>17</v>
      </c>
      <c r="T1" s="15">
        <v>18</v>
      </c>
      <c r="W1" s="1"/>
    </row>
    <row r="2" spans="1:31" ht="7.5" customHeight="1" x14ac:dyDescent="0.25">
      <c r="C2" s="295"/>
      <c r="D2" s="296"/>
      <c r="E2" s="296"/>
      <c r="F2" s="296"/>
      <c r="G2" s="296"/>
      <c r="H2" s="296"/>
      <c r="I2" s="296"/>
      <c r="J2" s="296"/>
      <c r="K2" s="296"/>
      <c r="L2" s="296"/>
      <c r="M2" s="296"/>
      <c r="N2" s="296"/>
      <c r="O2" s="296"/>
      <c r="P2" s="296"/>
      <c r="Q2" s="296"/>
      <c r="R2" s="296"/>
      <c r="S2" s="296"/>
      <c r="T2" s="296"/>
      <c r="W2" s="1"/>
      <c r="AD2"/>
      <c r="AE2" s="7"/>
    </row>
    <row r="3" spans="1:31" s="4" customFormat="1" ht="44.25" customHeight="1" x14ac:dyDescent="0.25">
      <c r="A3"/>
      <c r="B3"/>
      <c r="C3" s="325" t="s">
        <v>135</v>
      </c>
      <c r="D3" s="326"/>
      <c r="E3" s="326"/>
      <c r="F3" s="326"/>
      <c r="G3" s="326"/>
      <c r="H3" s="326"/>
      <c r="I3" s="326"/>
      <c r="J3" s="327"/>
      <c r="K3" s="306" t="s">
        <v>134</v>
      </c>
      <c r="L3" s="307"/>
      <c r="M3" s="306" t="s">
        <v>152</v>
      </c>
      <c r="N3" s="307"/>
      <c r="O3" s="328" t="s">
        <v>126</v>
      </c>
      <c r="P3" s="329"/>
      <c r="Q3" s="330"/>
      <c r="R3" s="329" t="s">
        <v>256</v>
      </c>
      <c r="S3" s="329"/>
      <c r="T3" s="353"/>
      <c r="U3"/>
      <c r="W3" s="101" t="s">
        <v>124</v>
      </c>
      <c r="X3" s="102"/>
      <c r="Y3" s="102"/>
      <c r="Z3" s="102"/>
      <c r="AA3" s="102"/>
      <c r="AB3" s="102"/>
    </row>
    <row r="4" spans="1:31" x14ac:dyDescent="0.25">
      <c r="C4" s="312"/>
      <c r="D4" s="313"/>
      <c r="E4" s="313"/>
      <c r="F4" s="313"/>
      <c r="G4" s="313"/>
      <c r="H4" s="313"/>
      <c r="I4" s="313"/>
      <c r="J4" s="313"/>
      <c r="K4" s="313"/>
      <c r="L4" s="313"/>
      <c r="M4" s="313"/>
      <c r="N4" s="313"/>
      <c r="O4" s="313"/>
      <c r="P4" s="313"/>
      <c r="Q4" s="313"/>
      <c r="R4" s="313"/>
      <c r="S4" s="313"/>
      <c r="T4" s="313"/>
    </row>
    <row r="5" spans="1:31" ht="6.75" customHeight="1" x14ac:dyDescent="0.25">
      <c r="B5" s="61"/>
      <c r="C5" s="61"/>
      <c r="D5" s="61"/>
      <c r="E5" s="61"/>
      <c r="F5" s="61"/>
      <c r="G5" s="61"/>
      <c r="H5" s="61"/>
      <c r="I5" s="61"/>
      <c r="J5" s="61"/>
      <c r="K5" s="61"/>
      <c r="L5" s="61"/>
      <c r="M5" s="61"/>
      <c r="N5" s="61"/>
      <c r="O5" s="61"/>
      <c r="P5" s="61"/>
      <c r="Q5" s="61"/>
      <c r="R5" s="61"/>
      <c r="S5" s="61"/>
      <c r="T5" s="61"/>
      <c r="U5" s="61"/>
    </row>
    <row r="6" spans="1:31" s="4" customFormat="1" ht="6.75" customHeight="1" x14ac:dyDescent="0.25">
      <c r="A6"/>
      <c r="B6" s="60"/>
      <c r="C6" s="174"/>
      <c r="D6" s="174"/>
      <c r="E6" s="174"/>
      <c r="F6" s="174"/>
      <c r="G6" s="174"/>
      <c r="H6" s="175"/>
      <c r="I6" s="175"/>
      <c r="J6" s="176"/>
      <c r="K6" s="176"/>
      <c r="L6" s="176"/>
      <c r="M6" s="176"/>
      <c r="N6" s="176"/>
      <c r="O6" s="176"/>
      <c r="P6" s="176"/>
      <c r="Q6" s="176"/>
      <c r="R6" s="176"/>
      <c r="S6" s="176"/>
      <c r="T6" s="176"/>
      <c r="U6" s="61"/>
      <c r="AC6"/>
      <c r="AD6"/>
      <c r="AE6" s="7"/>
    </row>
    <row r="7" spans="1:31" s="37" customFormat="1" ht="20.25" customHeight="1" x14ac:dyDescent="0.25">
      <c r="A7"/>
      <c r="B7" s="62"/>
      <c r="C7" s="304" t="s">
        <v>114</v>
      </c>
      <c r="D7" s="304"/>
      <c r="E7" s="304"/>
      <c r="F7" s="304"/>
      <c r="G7" s="304"/>
      <c r="H7" s="304"/>
      <c r="I7" s="304"/>
      <c r="J7" s="304"/>
      <c r="K7" s="304"/>
      <c r="L7" s="304"/>
      <c r="M7" s="304"/>
      <c r="N7" s="304"/>
      <c r="O7" s="304"/>
      <c r="P7" s="304"/>
      <c r="Q7" s="304"/>
      <c r="R7" s="304"/>
      <c r="S7" s="304"/>
      <c r="T7" s="304"/>
      <c r="U7" s="62"/>
      <c r="W7" s="101" t="s">
        <v>9</v>
      </c>
      <c r="X7" s="102"/>
      <c r="Y7" s="102"/>
      <c r="Z7" s="102"/>
      <c r="AA7" s="102"/>
      <c r="AB7" s="102"/>
    </row>
    <row r="8" spans="1:31" s="4" customFormat="1" ht="18" customHeight="1" x14ac:dyDescent="0.25">
      <c r="A8"/>
      <c r="B8" s="60"/>
      <c r="C8" s="98"/>
      <c r="D8" s="98"/>
      <c r="E8" s="98"/>
      <c r="F8" s="98"/>
      <c r="G8" s="98"/>
      <c r="H8" s="98"/>
      <c r="I8" s="98"/>
      <c r="J8" s="98"/>
      <c r="K8" s="98"/>
      <c r="L8" s="98"/>
      <c r="M8" s="98"/>
      <c r="N8" s="98"/>
      <c r="O8" s="98"/>
      <c r="P8" s="98"/>
      <c r="Q8" s="98"/>
      <c r="R8" s="98"/>
      <c r="S8" s="98"/>
      <c r="T8" s="177" t="s">
        <v>1</v>
      </c>
      <c r="U8" s="61"/>
      <c r="W8" s="178" t="s">
        <v>82</v>
      </c>
      <c r="X8" s="179"/>
      <c r="Y8" s="180"/>
      <c r="Z8" s="180"/>
      <c r="AA8" s="180"/>
      <c r="AB8" s="180"/>
      <c r="AC8"/>
      <c r="AD8"/>
      <c r="AE8" s="7"/>
    </row>
    <row r="9" spans="1:31" s="4" customFormat="1" ht="3.75" customHeight="1" x14ac:dyDescent="0.25">
      <c r="B9" s="60"/>
      <c r="C9" s="309"/>
      <c r="D9" s="309"/>
      <c r="E9" s="309"/>
      <c r="F9" s="309"/>
      <c r="G9" s="309"/>
      <c r="H9" s="309"/>
      <c r="I9" s="309"/>
      <c r="J9" s="309"/>
      <c r="K9" s="309"/>
      <c r="L9" s="309"/>
      <c r="M9" s="309"/>
      <c r="N9" s="309"/>
      <c r="O9" s="309"/>
      <c r="P9" s="309"/>
      <c r="Q9" s="309"/>
      <c r="R9" s="309"/>
      <c r="S9" s="309"/>
      <c r="T9" s="309"/>
      <c r="U9" s="60"/>
      <c r="AE9" s="31"/>
    </row>
    <row r="10" spans="1:31" s="4" customFormat="1" ht="15" customHeight="1" x14ac:dyDescent="0.25">
      <c r="A10" s="37"/>
      <c r="B10" s="60"/>
      <c r="C10" s="317" t="s">
        <v>117</v>
      </c>
      <c r="D10" s="317"/>
      <c r="E10" s="317"/>
      <c r="F10" s="308" t="s">
        <v>120</v>
      </c>
      <c r="G10" s="308"/>
      <c r="H10" s="308"/>
      <c r="I10" s="308"/>
      <c r="J10" s="308"/>
      <c r="K10" s="308"/>
      <c r="L10" s="308"/>
      <c r="M10" s="308"/>
      <c r="N10" s="308"/>
      <c r="O10" s="308"/>
      <c r="P10" s="308"/>
      <c r="Q10" s="308"/>
      <c r="R10" s="318" t="s">
        <v>122</v>
      </c>
      <c r="S10" s="319"/>
      <c r="T10" s="319"/>
      <c r="U10" s="60"/>
      <c r="AE10" s="31"/>
    </row>
    <row r="11" spans="1:31" s="4" customFormat="1" ht="15" customHeight="1" x14ac:dyDescent="0.25">
      <c r="B11" s="60"/>
      <c r="C11" s="201"/>
      <c r="D11" s="201"/>
      <c r="E11" s="201"/>
      <c r="F11" s="308" t="s">
        <v>119</v>
      </c>
      <c r="G11" s="308"/>
      <c r="H11" s="308"/>
      <c r="I11" s="308"/>
      <c r="J11" s="308"/>
      <c r="K11" s="308"/>
      <c r="L11" s="308"/>
      <c r="M11" s="308"/>
      <c r="N11" s="308"/>
      <c r="O11" s="308"/>
      <c r="P11" s="308"/>
      <c r="Q11" s="308"/>
      <c r="R11" s="318"/>
      <c r="S11" s="319"/>
      <c r="T11" s="319"/>
      <c r="U11" s="60"/>
      <c r="W11" s="181" t="s">
        <v>118</v>
      </c>
      <c r="X11" s="182"/>
      <c r="Y11" s="182"/>
      <c r="Z11" s="182"/>
      <c r="AA11" s="182"/>
      <c r="AB11" s="182"/>
      <c r="AE11" s="31"/>
    </row>
    <row r="12" spans="1:31" s="4" customFormat="1" ht="3.75" customHeight="1" x14ac:dyDescent="0.25">
      <c r="B12" s="60"/>
      <c r="C12" s="309"/>
      <c r="D12" s="309"/>
      <c r="E12" s="309"/>
      <c r="F12" s="309"/>
      <c r="G12" s="309"/>
      <c r="H12" s="309"/>
      <c r="I12" s="309"/>
      <c r="J12" s="309"/>
      <c r="K12" s="309"/>
      <c r="L12" s="309"/>
      <c r="M12" s="309"/>
      <c r="N12" s="309"/>
      <c r="O12" s="309"/>
      <c r="P12" s="309"/>
      <c r="Q12" s="309"/>
      <c r="R12" s="309"/>
      <c r="S12" s="309"/>
      <c r="T12" s="309"/>
      <c r="U12" s="60"/>
      <c r="AE12" s="31"/>
    </row>
    <row r="13" spans="1:31" s="4" customFormat="1" ht="4.5" customHeight="1" x14ac:dyDescent="0.25">
      <c r="B13" s="60"/>
      <c r="C13" s="314"/>
      <c r="D13" s="314"/>
      <c r="E13" s="314"/>
      <c r="F13" s="314"/>
      <c r="G13" s="314"/>
      <c r="H13" s="314"/>
      <c r="I13" s="314"/>
      <c r="J13" s="314"/>
      <c r="K13" s="314"/>
      <c r="L13" s="314"/>
      <c r="M13" s="314"/>
      <c r="N13" s="314"/>
      <c r="O13" s="314"/>
      <c r="P13" s="314"/>
      <c r="Q13" s="314"/>
      <c r="R13" s="314"/>
      <c r="S13" s="314"/>
      <c r="T13" s="314"/>
      <c r="U13" s="61"/>
      <c r="W13" s="1"/>
      <c r="Z13" s="16"/>
      <c r="AC13"/>
      <c r="AD13"/>
      <c r="AE13" s="7"/>
    </row>
    <row r="14" spans="1:31" s="154" customFormat="1" ht="8.25" customHeight="1" x14ac:dyDescent="0.25">
      <c r="A14" s="4"/>
      <c r="B14" s="151"/>
      <c r="C14" s="152"/>
      <c r="D14" s="153"/>
      <c r="E14" s="153"/>
      <c r="F14" s="153"/>
      <c r="G14" s="153"/>
      <c r="H14" s="153"/>
      <c r="I14" s="153"/>
      <c r="J14" s="153"/>
      <c r="K14" s="153"/>
      <c r="L14" s="153"/>
      <c r="M14" s="153"/>
      <c r="N14" s="247" t="s">
        <v>98</v>
      </c>
      <c r="O14" s="247"/>
      <c r="P14" s="247"/>
      <c r="Q14" s="247"/>
      <c r="R14" s="247"/>
      <c r="S14" s="247"/>
      <c r="T14" s="247"/>
      <c r="U14" s="151"/>
      <c r="AD14" s="155"/>
    </row>
    <row r="15" spans="1:31" ht="26.25" customHeight="1" x14ac:dyDescent="0.25">
      <c r="A15" s="4"/>
      <c r="B15" s="61"/>
      <c r="C15" s="286" t="s">
        <v>20</v>
      </c>
      <c r="D15" s="286"/>
      <c r="E15" s="286"/>
      <c r="F15" s="286"/>
      <c r="G15" s="287" t="str">
        <f>IF(Schulobst_BEIHILFE_Antrag!F21="","",Schulobst_BEIHILFE_Antrag!F21)</f>
        <v/>
      </c>
      <c r="H15" s="288"/>
      <c r="I15" s="288"/>
      <c r="J15" s="289"/>
      <c r="K15" s="59"/>
      <c r="L15" s="290" t="s">
        <v>68</v>
      </c>
      <c r="M15" s="291"/>
      <c r="N15" s="292"/>
      <c r="O15" s="332" t="str">
        <f>IF(Schulobst_BEIHILFE_Antrag!N21="","",Schulobst_BEIHILFE_Antrag!N21)</f>
        <v/>
      </c>
      <c r="P15" s="333"/>
      <c r="Q15" s="333"/>
      <c r="R15" s="333"/>
      <c r="S15" s="333"/>
      <c r="T15" s="334"/>
      <c r="U15" s="61"/>
      <c r="W15" s="338" t="s">
        <v>121</v>
      </c>
      <c r="X15" s="331" t="s">
        <v>125</v>
      </c>
      <c r="Y15" s="331"/>
      <c r="Z15" s="331"/>
      <c r="AA15" s="331"/>
      <c r="AB15" s="331"/>
    </row>
    <row r="16" spans="1:31" ht="3" customHeight="1" x14ac:dyDescent="0.25">
      <c r="A16" s="4"/>
      <c r="B16" s="61"/>
      <c r="C16" s="48"/>
      <c r="D16" s="48"/>
      <c r="E16" s="48"/>
      <c r="F16" s="48"/>
      <c r="G16" s="48"/>
      <c r="H16" s="48"/>
      <c r="I16" s="48"/>
      <c r="J16" s="48"/>
      <c r="K16" s="48"/>
      <c r="L16" s="48"/>
      <c r="M16" s="48"/>
      <c r="N16" s="48"/>
      <c r="O16" s="48"/>
      <c r="P16" s="48"/>
      <c r="Q16" s="48"/>
      <c r="R16" s="48"/>
      <c r="S16" s="48"/>
      <c r="T16" s="48"/>
      <c r="U16" s="61"/>
      <c r="W16" s="338"/>
      <c r="X16" s="331"/>
      <c r="Y16" s="331"/>
      <c r="Z16" s="331"/>
      <c r="AA16" s="331"/>
      <c r="AB16" s="331"/>
      <c r="AD16"/>
    </row>
    <row r="17" spans="1:31" ht="26.25" customHeight="1" x14ac:dyDescent="0.25">
      <c r="A17" s="4"/>
      <c r="B17" s="61"/>
      <c r="C17" s="269" t="s">
        <v>21</v>
      </c>
      <c r="D17" s="270"/>
      <c r="E17" s="270"/>
      <c r="F17" s="270"/>
      <c r="G17" s="337" t="str">
        <f>IF(Schulobst_BEIHILFE_Antrag!F23="","",Schulobst_BEIHILFE_Antrag!F23)</f>
        <v/>
      </c>
      <c r="H17" s="337"/>
      <c r="I17" s="337"/>
      <c r="J17" s="337"/>
      <c r="K17" s="337"/>
      <c r="L17" s="337"/>
      <c r="M17" s="337"/>
      <c r="N17" s="337"/>
      <c r="O17" s="337"/>
      <c r="P17" s="337"/>
      <c r="Q17" s="337"/>
      <c r="R17" s="337"/>
      <c r="S17" s="337"/>
      <c r="T17" s="337"/>
      <c r="U17" s="61"/>
      <c r="W17" s="338"/>
      <c r="X17" s="331"/>
      <c r="Y17" s="331"/>
      <c r="Z17" s="331"/>
      <c r="AA17" s="331"/>
      <c r="AB17" s="331"/>
      <c r="AD17"/>
    </row>
    <row r="18" spans="1:31" s="4" customFormat="1" ht="7.5" customHeight="1" x14ac:dyDescent="0.25">
      <c r="B18" s="60"/>
      <c r="D18" s="183"/>
      <c r="E18" s="183"/>
      <c r="F18" s="183"/>
      <c r="G18" s="183"/>
      <c r="H18" s="183"/>
      <c r="I18" s="183"/>
      <c r="J18" s="183"/>
      <c r="K18" s="183"/>
      <c r="L18" s="183"/>
      <c r="M18" s="183"/>
      <c r="N18" s="183"/>
      <c r="O18" s="183"/>
      <c r="P18" s="183"/>
      <c r="Q18" s="183"/>
      <c r="R18" s="183"/>
      <c r="S18" s="98"/>
      <c r="T18" s="175"/>
      <c r="U18" s="61"/>
      <c r="W18" s="1"/>
      <c r="Z18" s="16"/>
      <c r="AC18"/>
      <c r="AD18"/>
      <c r="AE18" s="7"/>
    </row>
    <row r="19" spans="1:31" s="4" customFormat="1" ht="16.5" customHeight="1" x14ac:dyDescent="0.25">
      <c r="A19"/>
      <c r="B19" s="60"/>
      <c r="C19" s="161" t="s">
        <v>123</v>
      </c>
      <c r="D19" s="43"/>
      <c r="E19" s="43"/>
      <c r="F19" s="43"/>
      <c r="G19" s="43"/>
      <c r="H19" s="43"/>
      <c r="I19" s="43"/>
      <c r="J19" s="43"/>
      <c r="K19" s="43"/>
      <c r="L19" s="43"/>
      <c r="M19" s="43"/>
      <c r="N19" s="43"/>
      <c r="O19" s="43"/>
      <c r="P19" s="43"/>
      <c r="Q19" s="43"/>
      <c r="R19" s="43"/>
      <c r="S19" s="30"/>
      <c r="T19" s="30"/>
      <c r="U19" s="61"/>
      <c r="AC19"/>
      <c r="AD19" s="7"/>
    </row>
    <row r="20" spans="1:31" s="4" customFormat="1" ht="8.25" customHeight="1" x14ac:dyDescent="0.25">
      <c r="A20"/>
      <c r="B20" s="60"/>
      <c r="D20" s="43"/>
      <c r="E20" s="43"/>
      <c r="F20" s="43"/>
      <c r="G20" s="43"/>
      <c r="H20" s="43"/>
      <c r="I20" s="43"/>
      <c r="J20" s="43"/>
      <c r="K20" s="43"/>
      <c r="L20" s="43"/>
      <c r="M20" s="43"/>
      <c r="N20" s="43"/>
      <c r="O20" s="43"/>
      <c r="P20" s="43"/>
      <c r="Q20" s="43"/>
      <c r="R20" s="43"/>
      <c r="S20" s="30"/>
      <c r="T20" s="30"/>
      <c r="U20" s="61"/>
      <c r="AC20"/>
      <c r="AD20" s="7"/>
    </row>
    <row r="21" spans="1:31" s="4" customFormat="1" ht="15.75" customHeight="1" x14ac:dyDescent="0.25">
      <c r="A21"/>
      <c r="B21" s="61"/>
      <c r="C21" s="311" t="s">
        <v>149</v>
      </c>
      <c r="D21" s="311"/>
      <c r="E21" s="311"/>
      <c r="F21" s="311"/>
      <c r="G21" s="311"/>
      <c r="H21" s="311"/>
      <c r="I21" s="311"/>
      <c r="J21" s="311"/>
      <c r="K21" s="311"/>
      <c r="L21" s="311"/>
      <c r="M21" s="311"/>
      <c r="N21" s="311"/>
      <c r="O21" s="311"/>
      <c r="P21" s="311"/>
      <c r="Q21" s="311"/>
      <c r="R21" s="311"/>
      <c r="S21" s="311"/>
      <c r="T21" s="311"/>
      <c r="U21" s="61"/>
      <c r="AC21"/>
    </row>
    <row r="22" spans="1:31" s="4" customFormat="1" ht="9" customHeight="1" x14ac:dyDescent="0.25">
      <c r="A22" s="339" t="s">
        <v>178</v>
      </c>
      <c r="B22" s="60"/>
      <c r="C22" s="30"/>
      <c r="D22" s="30"/>
      <c r="E22" s="30"/>
      <c r="F22" s="30"/>
      <c r="G22" s="30"/>
      <c r="H22" s="30"/>
      <c r="I22" s="30"/>
      <c r="J22" s="30"/>
      <c r="K22" s="30"/>
      <c r="L22" s="30"/>
      <c r="M22" s="30"/>
      <c r="N22" s="30"/>
      <c r="O22" s="30"/>
      <c r="P22" s="30"/>
      <c r="Q22" s="30"/>
      <c r="R22" s="30"/>
      <c r="S22" s="30"/>
      <c r="T22" s="10"/>
      <c r="U22" s="61"/>
      <c r="W22" s="1"/>
      <c r="AD22" s="7"/>
    </row>
    <row r="23" spans="1:31" s="4" customFormat="1" ht="36.75" customHeight="1" x14ac:dyDescent="0.25">
      <c r="A23" s="340"/>
      <c r="B23" s="60"/>
      <c r="C23" s="335" t="s">
        <v>135</v>
      </c>
      <c r="D23" s="347"/>
      <c r="E23" s="347"/>
      <c r="F23" s="347"/>
      <c r="G23" s="347"/>
      <c r="H23" s="347"/>
      <c r="I23" s="347"/>
      <c r="J23" s="336"/>
      <c r="K23" s="335" t="s">
        <v>134</v>
      </c>
      <c r="L23" s="336"/>
      <c r="M23" s="335" t="s">
        <v>152</v>
      </c>
      <c r="N23" s="336"/>
      <c r="O23" s="320" t="s">
        <v>126</v>
      </c>
      <c r="P23" s="321"/>
      <c r="Q23" s="322"/>
      <c r="R23" s="320" t="s">
        <v>256</v>
      </c>
      <c r="S23" s="321"/>
      <c r="T23" s="322"/>
      <c r="U23" s="61"/>
      <c r="AC23"/>
      <c r="AD23" s="7"/>
    </row>
    <row r="24" spans="1:31" s="4" customFormat="1" ht="23.25" customHeight="1" x14ac:dyDescent="0.25">
      <c r="A24" s="223">
        <v>1</v>
      </c>
      <c r="B24" s="60"/>
      <c r="C24" s="354"/>
      <c r="D24" s="355"/>
      <c r="E24" s="355"/>
      <c r="F24" s="355"/>
      <c r="G24" s="355"/>
      <c r="H24" s="355"/>
      <c r="I24" s="355"/>
      <c r="J24" s="356"/>
      <c r="K24" s="357"/>
      <c r="L24" s="358"/>
      <c r="M24" s="357"/>
      <c r="N24" s="358"/>
      <c r="O24" s="359"/>
      <c r="P24" s="360"/>
      <c r="Q24" s="361"/>
      <c r="R24" s="362"/>
      <c r="S24" s="362"/>
      <c r="T24" s="363"/>
      <c r="U24" s="61"/>
      <c r="AC24"/>
      <c r="AD24" s="7"/>
    </row>
    <row r="25" spans="1:31" s="4" customFormat="1" ht="23.25" customHeight="1" x14ac:dyDescent="0.25">
      <c r="A25" s="223">
        <v>2</v>
      </c>
      <c r="B25" s="60"/>
      <c r="C25" s="316"/>
      <c r="D25" s="316"/>
      <c r="E25" s="316"/>
      <c r="F25" s="316"/>
      <c r="G25" s="316"/>
      <c r="H25" s="316"/>
      <c r="I25" s="316"/>
      <c r="J25" s="316"/>
      <c r="K25" s="323"/>
      <c r="L25" s="323"/>
      <c r="M25" s="310"/>
      <c r="N25" s="310"/>
      <c r="O25" s="324"/>
      <c r="P25" s="324"/>
      <c r="Q25" s="324"/>
      <c r="R25" s="315"/>
      <c r="S25" s="315"/>
      <c r="T25" s="315"/>
      <c r="U25" s="61"/>
      <c r="AC25"/>
      <c r="AD25" s="7"/>
    </row>
    <row r="26" spans="1:31" s="4" customFormat="1" ht="23.25" customHeight="1" x14ac:dyDescent="0.25">
      <c r="A26" s="223">
        <v>3</v>
      </c>
      <c r="B26" s="60"/>
      <c r="C26" s="316"/>
      <c r="D26" s="316"/>
      <c r="E26" s="316"/>
      <c r="F26" s="316"/>
      <c r="G26" s="316"/>
      <c r="H26" s="316"/>
      <c r="I26" s="316"/>
      <c r="J26" s="316"/>
      <c r="K26" s="323"/>
      <c r="L26" s="323"/>
      <c r="M26" s="310"/>
      <c r="N26" s="310"/>
      <c r="O26" s="324"/>
      <c r="P26" s="324"/>
      <c r="Q26" s="324"/>
      <c r="R26" s="315"/>
      <c r="S26" s="315"/>
      <c r="T26" s="315"/>
      <c r="U26" s="61"/>
      <c r="AC26"/>
      <c r="AD26" s="7"/>
    </row>
    <row r="27" spans="1:31" s="4" customFormat="1" ht="23.25" customHeight="1" x14ac:dyDescent="0.25">
      <c r="A27" s="223">
        <v>4</v>
      </c>
      <c r="B27" s="60"/>
      <c r="C27" s="316"/>
      <c r="D27" s="316"/>
      <c r="E27" s="316"/>
      <c r="F27" s="316"/>
      <c r="G27" s="316"/>
      <c r="H27" s="316"/>
      <c r="I27" s="316"/>
      <c r="J27" s="316"/>
      <c r="K27" s="323"/>
      <c r="L27" s="323"/>
      <c r="M27" s="310"/>
      <c r="N27" s="310"/>
      <c r="O27" s="324"/>
      <c r="P27" s="324"/>
      <c r="Q27" s="324"/>
      <c r="R27" s="315"/>
      <c r="S27" s="315"/>
      <c r="T27" s="315"/>
      <c r="U27" s="61"/>
      <c r="AC27"/>
      <c r="AD27" s="7"/>
    </row>
    <row r="28" spans="1:31" s="4" customFormat="1" ht="23.25" customHeight="1" x14ac:dyDescent="0.25">
      <c r="A28" s="223">
        <v>5</v>
      </c>
      <c r="B28" s="60"/>
      <c r="C28" s="316"/>
      <c r="D28" s="316"/>
      <c r="E28" s="316"/>
      <c r="F28" s="316"/>
      <c r="G28" s="316"/>
      <c r="H28" s="316"/>
      <c r="I28" s="316"/>
      <c r="J28" s="316"/>
      <c r="K28" s="323"/>
      <c r="L28" s="323"/>
      <c r="M28" s="310"/>
      <c r="N28" s="310"/>
      <c r="O28" s="324"/>
      <c r="P28" s="324"/>
      <c r="Q28" s="324"/>
      <c r="R28" s="315"/>
      <c r="S28" s="315"/>
      <c r="T28" s="315"/>
      <c r="U28" s="61"/>
      <c r="AC28"/>
      <c r="AD28" s="7"/>
    </row>
    <row r="29" spans="1:31" s="4" customFormat="1" ht="23.25" customHeight="1" x14ac:dyDescent="0.25">
      <c r="A29" s="223">
        <v>6</v>
      </c>
      <c r="B29" s="60"/>
      <c r="C29" s="316"/>
      <c r="D29" s="316"/>
      <c r="E29" s="316"/>
      <c r="F29" s="316"/>
      <c r="G29" s="316"/>
      <c r="H29" s="316"/>
      <c r="I29" s="316"/>
      <c r="J29" s="316"/>
      <c r="K29" s="323"/>
      <c r="L29" s="323"/>
      <c r="M29" s="310"/>
      <c r="N29" s="310"/>
      <c r="O29" s="324"/>
      <c r="P29" s="324"/>
      <c r="Q29" s="324"/>
      <c r="R29" s="315"/>
      <c r="S29" s="315"/>
      <c r="T29" s="315"/>
      <c r="U29" s="61"/>
      <c r="AC29"/>
      <c r="AD29" s="7"/>
    </row>
    <row r="30" spans="1:31" s="4" customFormat="1" ht="23.25" customHeight="1" x14ac:dyDescent="0.25">
      <c r="A30" s="223">
        <v>7</v>
      </c>
      <c r="B30" s="60"/>
      <c r="C30" s="316"/>
      <c r="D30" s="316"/>
      <c r="E30" s="316"/>
      <c r="F30" s="316"/>
      <c r="G30" s="316"/>
      <c r="H30" s="316"/>
      <c r="I30" s="316"/>
      <c r="J30" s="316"/>
      <c r="K30" s="323"/>
      <c r="L30" s="323"/>
      <c r="M30" s="310"/>
      <c r="N30" s="310"/>
      <c r="O30" s="324"/>
      <c r="P30" s="324"/>
      <c r="Q30" s="324"/>
      <c r="R30" s="315"/>
      <c r="S30" s="315"/>
      <c r="T30" s="315"/>
      <c r="U30" s="61"/>
      <c r="AC30"/>
      <c r="AD30" s="7"/>
    </row>
    <row r="31" spans="1:31" s="4" customFormat="1" ht="23.25" customHeight="1" x14ac:dyDescent="0.25">
      <c r="A31" s="223">
        <v>8</v>
      </c>
      <c r="B31" s="60"/>
      <c r="C31" s="316"/>
      <c r="D31" s="316"/>
      <c r="E31" s="316"/>
      <c r="F31" s="316"/>
      <c r="G31" s="316"/>
      <c r="H31" s="316"/>
      <c r="I31" s="316"/>
      <c r="J31" s="316"/>
      <c r="K31" s="323"/>
      <c r="L31" s="323"/>
      <c r="M31" s="310"/>
      <c r="N31" s="310"/>
      <c r="O31" s="324"/>
      <c r="P31" s="324"/>
      <c r="Q31" s="324"/>
      <c r="R31" s="315"/>
      <c r="S31" s="315"/>
      <c r="T31" s="315"/>
      <c r="U31" s="61"/>
      <c r="AC31"/>
      <c r="AD31" s="7"/>
    </row>
    <row r="32" spans="1:31" s="4" customFormat="1" ht="23.25" customHeight="1" x14ac:dyDescent="0.25">
      <c r="A32" s="223">
        <v>9</v>
      </c>
      <c r="B32" s="60"/>
      <c r="C32" s="316"/>
      <c r="D32" s="316"/>
      <c r="E32" s="316"/>
      <c r="F32" s="316"/>
      <c r="G32" s="316"/>
      <c r="H32" s="316"/>
      <c r="I32" s="316"/>
      <c r="J32" s="316"/>
      <c r="K32" s="323"/>
      <c r="L32" s="323"/>
      <c r="M32" s="310"/>
      <c r="N32" s="310"/>
      <c r="O32" s="324"/>
      <c r="P32" s="324"/>
      <c r="Q32" s="324"/>
      <c r="R32" s="315"/>
      <c r="S32" s="315"/>
      <c r="T32" s="315"/>
      <c r="U32" s="61"/>
      <c r="AC32"/>
      <c r="AD32" s="7"/>
    </row>
    <row r="33" spans="1:30" s="4" customFormat="1" ht="23.25" customHeight="1" x14ac:dyDescent="0.25">
      <c r="A33" s="223">
        <v>10</v>
      </c>
      <c r="B33" s="60"/>
      <c r="C33" s="316"/>
      <c r="D33" s="316"/>
      <c r="E33" s="316"/>
      <c r="F33" s="316"/>
      <c r="G33" s="316"/>
      <c r="H33" s="316"/>
      <c r="I33" s="316"/>
      <c r="J33" s="316"/>
      <c r="K33" s="323"/>
      <c r="L33" s="323"/>
      <c r="M33" s="310"/>
      <c r="N33" s="310"/>
      <c r="O33" s="324"/>
      <c r="P33" s="324"/>
      <c r="Q33" s="324"/>
      <c r="R33" s="315"/>
      <c r="S33" s="315"/>
      <c r="T33" s="315"/>
      <c r="U33" s="61"/>
      <c r="AC33"/>
      <c r="AD33" s="7"/>
    </row>
    <row r="34" spans="1:30" s="4" customFormat="1" ht="23.25" customHeight="1" x14ac:dyDescent="0.25">
      <c r="A34" s="223">
        <v>11</v>
      </c>
      <c r="B34" s="60"/>
      <c r="C34" s="316"/>
      <c r="D34" s="316"/>
      <c r="E34" s="316"/>
      <c r="F34" s="316"/>
      <c r="G34" s="316"/>
      <c r="H34" s="316"/>
      <c r="I34" s="316"/>
      <c r="J34" s="316"/>
      <c r="K34" s="323"/>
      <c r="L34" s="323"/>
      <c r="M34" s="310"/>
      <c r="N34" s="310"/>
      <c r="O34" s="324"/>
      <c r="P34" s="324"/>
      <c r="Q34" s="324"/>
      <c r="R34" s="315"/>
      <c r="S34" s="315"/>
      <c r="T34" s="315"/>
      <c r="U34" s="61"/>
      <c r="AC34"/>
      <c r="AD34" s="7"/>
    </row>
    <row r="35" spans="1:30" s="4" customFormat="1" ht="23.25" customHeight="1" x14ac:dyDescent="0.25">
      <c r="A35" s="223">
        <v>12</v>
      </c>
      <c r="B35" s="60"/>
      <c r="C35" s="316"/>
      <c r="D35" s="316"/>
      <c r="E35" s="316"/>
      <c r="F35" s="316"/>
      <c r="G35" s="316"/>
      <c r="H35" s="316"/>
      <c r="I35" s="316"/>
      <c r="J35" s="316"/>
      <c r="K35" s="323"/>
      <c r="L35" s="323"/>
      <c r="M35" s="310"/>
      <c r="N35" s="310"/>
      <c r="O35" s="324"/>
      <c r="P35" s="324"/>
      <c r="Q35" s="324"/>
      <c r="R35" s="315"/>
      <c r="S35" s="315"/>
      <c r="T35" s="315"/>
      <c r="U35" s="61"/>
      <c r="AC35"/>
      <c r="AD35" s="7"/>
    </row>
    <row r="36" spans="1:30" s="4" customFormat="1" ht="23.25" customHeight="1" x14ac:dyDescent="0.25">
      <c r="A36" s="223">
        <v>13</v>
      </c>
      <c r="B36" s="60"/>
      <c r="C36" s="316"/>
      <c r="D36" s="316"/>
      <c r="E36" s="316"/>
      <c r="F36" s="316"/>
      <c r="G36" s="316"/>
      <c r="H36" s="316"/>
      <c r="I36" s="316"/>
      <c r="J36" s="316"/>
      <c r="K36" s="323"/>
      <c r="L36" s="323"/>
      <c r="M36" s="310"/>
      <c r="N36" s="310"/>
      <c r="O36" s="324"/>
      <c r="P36" s="324"/>
      <c r="Q36" s="324"/>
      <c r="R36" s="315"/>
      <c r="S36" s="315"/>
      <c r="T36" s="315"/>
      <c r="U36" s="61"/>
      <c r="AC36"/>
      <c r="AD36" s="7"/>
    </row>
    <row r="37" spans="1:30" s="4" customFormat="1" ht="23.25" customHeight="1" x14ac:dyDescent="0.25">
      <c r="A37" s="223">
        <v>14</v>
      </c>
      <c r="B37" s="60"/>
      <c r="C37" s="316"/>
      <c r="D37" s="316"/>
      <c r="E37" s="316"/>
      <c r="F37" s="316"/>
      <c r="G37" s="316"/>
      <c r="H37" s="316"/>
      <c r="I37" s="316"/>
      <c r="J37" s="316"/>
      <c r="K37" s="323"/>
      <c r="L37" s="323"/>
      <c r="M37" s="310"/>
      <c r="N37" s="310"/>
      <c r="O37" s="324"/>
      <c r="P37" s="324"/>
      <c r="Q37" s="324"/>
      <c r="R37" s="315"/>
      <c r="S37" s="315"/>
      <c r="T37" s="315"/>
      <c r="U37" s="61"/>
      <c r="AC37"/>
      <c r="AD37" s="7"/>
    </row>
    <row r="38" spans="1:30" s="4" customFormat="1" ht="23.25" customHeight="1" x14ac:dyDescent="0.25">
      <c r="A38" s="223">
        <v>15</v>
      </c>
      <c r="B38" s="60"/>
      <c r="C38" s="316"/>
      <c r="D38" s="316"/>
      <c r="E38" s="316"/>
      <c r="F38" s="316"/>
      <c r="G38" s="316"/>
      <c r="H38" s="316"/>
      <c r="I38" s="316"/>
      <c r="J38" s="316"/>
      <c r="K38" s="323"/>
      <c r="L38" s="323"/>
      <c r="M38" s="310"/>
      <c r="N38" s="310"/>
      <c r="O38" s="324"/>
      <c r="P38" s="324"/>
      <c r="Q38" s="324"/>
      <c r="R38" s="315"/>
      <c r="S38" s="315"/>
      <c r="T38" s="315"/>
      <c r="U38" s="61"/>
      <c r="AC38"/>
      <c r="AD38" s="7"/>
    </row>
    <row r="39" spans="1:30" s="4" customFormat="1" ht="23.25" customHeight="1" x14ac:dyDescent="0.25">
      <c r="A39" s="223">
        <v>16</v>
      </c>
      <c r="B39" s="60"/>
      <c r="C39" s="316"/>
      <c r="D39" s="316"/>
      <c r="E39" s="316"/>
      <c r="F39" s="316"/>
      <c r="G39" s="316"/>
      <c r="H39" s="316"/>
      <c r="I39" s="316"/>
      <c r="J39" s="316"/>
      <c r="K39" s="323"/>
      <c r="L39" s="323"/>
      <c r="M39" s="310"/>
      <c r="N39" s="310"/>
      <c r="O39" s="324"/>
      <c r="P39" s="324"/>
      <c r="Q39" s="324"/>
      <c r="R39" s="315"/>
      <c r="S39" s="315"/>
      <c r="T39" s="315"/>
      <c r="U39" s="61"/>
      <c r="AC39"/>
      <c r="AD39" s="7"/>
    </row>
    <row r="40" spans="1:30" s="4" customFormat="1" ht="23.25" customHeight="1" x14ac:dyDescent="0.25">
      <c r="A40" s="223">
        <v>17</v>
      </c>
      <c r="B40" s="60"/>
      <c r="C40" s="316"/>
      <c r="D40" s="316"/>
      <c r="E40" s="316"/>
      <c r="F40" s="316"/>
      <c r="G40" s="316"/>
      <c r="H40" s="316"/>
      <c r="I40" s="316"/>
      <c r="J40" s="316"/>
      <c r="K40" s="323"/>
      <c r="L40" s="323"/>
      <c r="M40" s="310"/>
      <c r="N40" s="310"/>
      <c r="O40" s="324"/>
      <c r="P40" s="324"/>
      <c r="Q40" s="324"/>
      <c r="R40" s="315"/>
      <c r="S40" s="315"/>
      <c r="T40" s="315"/>
      <c r="U40" s="61"/>
      <c r="AC40"/>
      <c r="AD40" s="7"/>
    </row>
    <row r="41" spans="1:30" s="4" customFormat="1" ht="23.25" customHeight="1" x14ac:dyDescent="0.25">
      <c r="A41" s="223">
        <v>18</v>
      </c>
      <c r="B41" s="60"/>
      <c r="C41" s="316"/>
      <c r="D41" s="316"/>
      <c r="E41" s="316"/>
      <c r="F41" s="316"/>
      <c r="G41" s="316"/>
      <c r="H41" s="316"/>
      <c r="I41" s="316"/>
      <c r="J41" s="316"/>
      <c r="K41" s="323"/>
      <c r="L41" s="323"/>
      <c r="M41" s="310"/>
      <c r="N41" s="310"/>
      <c r="O41" s="324"/>
      <c r="P41" s="324"/>
      <c r="Q41" s="324"/>
      <c r="R41" s="315"/>
      <c r="S41" s="315"/>
      <c r="T41" s="315"/>
      <c r="U41" s="61"/>
      <c r="AC41"/>
      <c r="AD41" s="7"/>
    </row>
    <row r="42" spans="1:30" s="4" customFormat="1" ht="23.25" customHeight="1" x14ac:dyDescent="0.25">
      <c r="A42" s="223">
        <v>19</v>
      </c>
      <c r="B42" s="60"/>
      <c r="C42" s="316"/>
      <c r="D42" s="316"/>
      <c r="E42" s="316"/>
      <c r="F42" s="316"/>
      <c r="G42" s="316"/>
      <c r="H42" s="316"/>
      <c r="I42" s="316"/>
      <c r="J42" s="316"/>
      <c r="K42" s="323"/>
      <c r="L42" s="323"/>
      <c r="M42" s="310"/>
      <c r="N42" s="310"/>
      <c r="O42" s="324"/>
      <c r="P42" s="324"/>
      <c r="Q42" s="324"/>
      <c r="R42" s="315"/>
      <c r="S42" s="315"/>
      <c r="T42" s="315"/>
      <c r="U42" s="61"/>
      <c r="AC42"/>
      <c r="AD42" s="7"/>
    </row>
    <row r="43" spans="1:30" s="4" customFormat="1" ht="23.25" customHeight="1" x14ac:dyDescent="0.25">
      <c r="A43" s="223">
        <v>20</v>
      </c>
      <c r="B43" s="60"/>
      <c r="C43" s="316"/>
      <c r="D43" s="316"/>
      <c r="E43" s="316"/>
      <c r="F43" s="316"/>
      <c r="G43" s="316"/>
      <c r="H43" s="316"/>
      <c r="I43" s="316"/>
      <c r="J43" s="316"/>
      <c r="K43" s="323"/>
      <c r="L43" s="323"/>
      <c r="M43" s="310"/>
      <c r="N43" s="310"/>
      <c r="O43" s="324"/>
      <c r="P43" s="324"/>
      <c r="Q43" s="324"/>
      <c r="R43" s="315"/>
      <c r="S43" s="315"/>
      <c r="T43" s="315"/>
      <c r="U43" s="61"/>
      <c r="AC43"/>
      <c r="AD43" s="7"/>
    </row>
    <row r="44" spans="1:30" s="4" customFormat="1" ht="23.25" customHeight="1" x14ac:dyDescent="0.25">
      <c r="A44" s="223">
        <v>21</v>
      </c>
      <c r="B44" s="60"/>
      <c r="C44" s="316"/>
      <c r="D44" s="316"/>
      <c r="E44" s="316"/>
      <c r="F44" s="316"/>
      <c r="G44" s="316"/>
      <c r="H44" s="316"/>
      <c r="I44" s="316"/>
      <c r="J44" s="316"/>
      <c r="K44" s="323"/>
      <c r="L44" s="323"/>
      <c r="M44" s="310"/>
      <c r="N44" s="310"/>
      <c r="O44" s="324"/>
      <c r="P44" s="324"/>
      <c r="Q44" s="324"/>
      <c r="R44" s="315"/>
      <c r="S44" s="315"/>
      <c r="T44" s="315"/>
      <c r="U44" s="61"/>
      <c r="AC44"/>
      <c r="AD44" s="7"/>
    </row>
    <row r="45" spans="1:30" s="4" customFormat="1" ht="23.25" customHeight="1" x14ac:dyDescent="0.25">
      <c r="A45" s="223">
        <v>22</v>
      </c>
      <c r="B45" s="60"/>
      <c r="C45" s="316"/>
      <c r="D45" s="316"/>
      <c r="E45" s="316"/>
      <c r="F45" s="316"/>
      <c r="G45" s="316"/>
      <c r="H45" s="316"/>
      <c r="I45" s="316"/>
      <c r="J45" s="316"/>
      <c r="K45" s="323"/>
      <c r="L45" s="323"/>
      <c r="M45" s="310"/>
      <c r="N45" s="310"/>
      <c r="O45" s="324"/>
      <c r="P45" s="324"/>
      <c r="Q45" s="324"/>
      <c r="R45" s="315"/>
      <c r="S45" s="315"/>
      <c r="T45" s="315"/>
      <c r="U45" s="61"/>
      <c r="AC45"/>
      <c r="AD45" s="7"/>
    </row>
    <row r="46" spans="1:30" s="4" customFormat="1" ht="23.25" customHeight="1" x14ac:dyDescent="0.25">
      <c r="A46" s="223">
        <v>23</v>
      </c>
      <c r="B46" s="60"/>
      <c r="C46" s="316"/>
      <c r="D46" s="316"/>
      <c r="E46" s="316"/>
      <c r="F46" s="316"/>
      <c r="G46" s="316"/>
      <c r="H46" s="316"/>
      <c r="I46" s="316"/>
      <c r="J46" s="316"/>
      <c r="K46" s="323"/>
      <c r="L46" s="323"/>
      <c r="M46" s="310"/>
      <c r="N46" s="310"/>
      <c r="O46" s="324"/>
      <c r="P46" s="324"/>
      <c r="Q46" s="324"/>
      <c r="R46" s="315"/>
      <c r="S46" s="315"/>
      <c r="T46" s="315"/>
      <c r="U46" s="61"/>
      <c r="AC46"/>
      <c r="AD46" s="7"/>
    </row>
    <row r="47" spans="1:30" s="4" customFormat="1" ht="23.25" customHeight="1" x14ac:dyDescent="0.25">
      <c r="A47" s="223">
        <v>24</v>
      </c>
      <c r="B47" s="60"/>
      <c r="C47" s="316"/>
      <c r="D47" s="316"/>
      <c r="E47" s="316"/>
      <c r="F47" s="316"/>
      <c r="G47" s="316"/>
      <c r="H47" s="316"/>
      <c r="I47" s="316"/>
      <c r="J47" s="316"/>
      <c r="K47" s="323"/>
      <c r="L47" s="323"/>
      <c r="M47" s="310"/>
      <c r="N47" s="310"/>
      <c r="O47" s="324"/>
      <c r="P47" s="324"/>
      <c r="Q47" s="324"/>
      <c r="R47" s="315"/>
      <c r="S47" s="315"/>
      <c r="T47" s="315"/>
      <c r="U47" s="61"/>
      <c r="AC47"/>
      <c r="AD47" s="7"/>
    </row>
    <row r="48" spans="1:30" s="4" customFormat="1" ht="23.25" customHeight="1" x14ac:dyDescent="0.25">
      <c r="A48" s="223">
        <v>25</v>
      </c>
      <c r="B48" s="60"/>
      <c r="C48" s="316"/>
      <c r="D48" s="316"/>
      <c r="E48" s="316"/>
      <c r="F48" s="316"/>
      <c r="G48" s="316"/>
      <c r="H48" s="316"/>
      <c r="I48" s="316"/>
      <c r="J48" s="316"/>
      <c r="K48" s="323"/>
      <c r="L48" s="323"/>
      <c r="M48" s="310"/>
      <c r="N48" s="310"/>
      <c r="O48" s="324"/>
      <c r="P48" s="324"/>
      <c r="Q48" s="324"/>
      <c r="R48" s="315"/>
      <c r="S48" s="315"/>
      <c r="T48" s="315"/>
      <c r="U48" s="61"/>
      <c r="AC48"/>
      <c r="AD48" s="7"/>
    </row>
    <row r="49" spans="1:30" s="4" customFormat="1" ht="23.25" customHeight="1" x14ac:dyDescent="0.25">
      <c r="A49" s="223">
        <v>26</v>
      </c>
      <c r="B49" s="60"/>
      <c r="C49" s="316"/>
      <c r="D49" s="316"/>
      <c r="E49" s="316"/>
      <c r="F49" s="316"/>
      <c r="G49" s="316"/>
      <c r="H49" s="316"/>
      <c r="I49" s="316"/>
      <c r="J49" s="316"/>
      <c r="K49" s="323"/>
      <c r="L49" s="323"/>
      <c r="M49" s="310"/>
      <c r="N49" s="310"/>
      <c r="O49" s="324"/>
      <c r="P49" s="324"/>
      <c r="Q49" s="324"/>
      <c r="R49" s="315"/>
      <c r="S49" s="315"/>
      <c r="T49" s="315"/>
      <c r="U49" s="61"/>
      <c r="AC49"/>
      <c r="AD49" s="7"/>
    </row>
    <row r="50" spans="1:30" s="4" customFormat="1" ht="23.25" customHeight="1" x14ac:dyDescent="0.25">
      <c r="A50" s="223">
        <v>27</v>
      </c>
      <c r="B50" s="60"/>
      <c r="C50" s="316"/>
      <c r="D50" s="316"/>
      <c r="E50" s="316"/>
      <c r="F50" s="316"/>
      <c r="G50" s="316"/>
      <c r="H50" s="316"/>
      <c r="I50" s="316"/>
      <c r="J50" s="316"/>
      <c r="K50" s="323"/>
      <c r="L50" s="323"/>
      <c r="M50" s="310"/>
      <c r="N50" s="310"/>
      <c r="O50" s="324"/>
      <c r="P50" s="324"/>
      <c r="Q50" s="324"/>
      <c r="R50" s="315"/>
      <c r="S50" s="315"/>
      <c r="T50" s="315"/>
      <c r="U50" s="61"/>
      <c r="AC50"/>
      <c r="AD50" s="7"/>
    </row>
    <row r="51" spans="1:30" s="4" customFormat="1" ht="23.25" customHeight="1" x14ac:dyDescent="0.25">
      <c r="A51" s="223">
        <v>28</v>
      </c>
      <c r="B51" s="60"/>
      <c r="C51" s="316"/>
      <c r="D51" s="316"/>
      <c r="E51" s="316"/>
      <c r="F51" s="316"/>
      <c r="G51" s="316"/>
      <c r="H51" s="316"/>
      <c r="I51" s="316"/>
      <c r="J51" s="316"/>
      <c r="K51" s="323"/>
      <c r="L51" s="323"/>
      <c r="M51" s="310"/>
      <c r="N51" s="310"/>
      <c r="O51" s="324"/>
      <c r="P51" s="324"/>
      <c r="Q51" s="324"/>
      <c r="R51" s="315"/>
      <c r="S51" s="315"/>
      <c r="T51" s="315"/>
      <c r="U51" s="61"/>
      <c r="AC51"/>
      <c r="AD51" s="7"/>
    </row>
    <row r="52" spans="1:30" s="4" customFormat="1" ht="23.25" customHeight="1" x14ac:dyDescent="0.25">
      <c r="A52" s="223">
        <v>29</v>
      </c>
      <c r="B52" s="60"/>
      <c r="C52" s="316"/>
      <c r="D52" s="316"/>
      <c r="E52" s="316"/>
      <c r="F52" s="316"/>
      <c r="G52" s="316"/>
      <c r="H52" s="316"/>
      <c r="I52" s="316"/>
      <c r="J52" s="316"/>
      <c r="K52" s="323"/>
      <c r="L52" s="323"/>
      <c r="M52" s="310"/>
      <c r="N52" s="310"/>
      <c r="O52" s="324"/>
      <c r="P52" s="324"/>
      <c r="Q52" s="324"/>
      <c r="R52" s="315"/>
      <c r="S52" s="315"/>
      <c r="T52" s="315"/>
      <c r="U52" s="61"/>
      <c r="AC52"/>
      <c r="AD52" s="7"/>
    </row>
    <row r="53" spans="1:30" s="4" customFormat="1" ht="23.25" customHeight="1" x14ac:dyDescent="0.25">
      <c r="A53" s="223">
        <v>30</v>
      </c>
      <c r="B53" s="60"/>
      <c r="C53" s="316"/>
      <c r="D53" s="316"/>
      <c r="E53" s="316"/>
      <c r="F53" s="316"/>
      <c r="G53" s="316"/>
      <c r="H53" s="316"/>
      <c r="I53" s="316"/>
      <c r="J53" s="316"/>
      <c r="K53" s="323"/>
      <c r="L53" s="323"/>
      <c r="M53" s="310"/>
      <c r="N53" s="310"/>
      <c r="O53" s="324"/>
      <c r="P53" s="324"/>
      <c r="Q53" s="324"/>
      <c r="R53" s="315"/>
      <c r="S53" s="315"/>
      <c r="T53" s="315"/>
      <c r="U53" s="61"/>
      <c r="AC53"/>
      <c r="AD53" s="7"/>
    </row>
    <row r="54" spans="1:30" s="4" customFormat="1" ht="23.25" customHeight="1" x14ac:dyDescent="0.25">
      <c r="A54" s="223">
        <v>31</v>
      </c>
      <c r="B54" s="60"/>
      <c r="C54" s="316"/>
      <c r="D54" s="316"/>
      <c r="E54" s="316"/>
      <c r="F54" s="316"/>
      <c r="G54" s="316"/>
      <c r="H54" s="316"/>
      <c r="I54" s="316"/>
      <c r="J54" s="316"/>
      <c r="K54" s="323"/>
      <c r="L54" s="323"/>
      <c r="M54" s="310"/>
      <c r="N54" s="310"/>
      <c r="O54" s="324"/>
      <c r="P54" s="324"/>
      <c r="Q54" s="324"/>
      <c r="R54" s="315"/>
      <c r="S54" s="315"/>
      <c r="T54" s="315"/>
      <c r="U54" s="61"/>
      <c r="AC54"/>
      <c r="AD54" s="7"/>
    </row>
    <row r="55" spans="1:30" s="4" customFormat="1" ht="23.25" customHeight="1" x14ac:dyDescent="0.25">
      <c r="A55" s="223">
        <v>32</v>
      </c>
      <c r="B55" s="60"/>
      <c r="C55" s="316"/>
      <c r="D55" s="316"/>
      <c r="E55" s="316"/>
      <c r="F55" s="316"/>
      <c r="G55" s="316"/>
      <c r="H55" s="316"/>
      <c r="I55" s="316"/>
      <c r="J55" s="316"/>
      <c r="K55" s="323"/>
      <c r="L55" s="323"/>
      <c r="M55" s="310"/>
      <c r="N55" s="310"/>
      <c r="O55" s="324"/>
      <c r="P55" s="324"/>
      <c r="Q55" s="324"/>
      <c r="R55" s="315"/>
      <c r="S55" s="315"/>
      <c r="T55" s="315"/>
      <c r="U55" s="61"/>
      <c r="AC55"/>
      <c r="AD55" s="7"/>
    </row>
    <row r="56" spans="1:30" s="4" customFormat="1" ht="23.25" customHeight="1" x14ac:dyDescent="0.25">
      <c r="A56" s="223">
        <v>33</v>
      </c>
      <c r="B56" s="60"/>
      <c r="C56" s="316"/>
      <c r="D56" s="316"/>
      <c r="E56" s="316"/>
      <c r="F56" s="316"/>
      <c r="G56" s="316"/>
      <c r="H56" s="316"/>
      <c r="I56" s="316"/>
      <c r="J56" s="316"/>
      <c r="K56" s="323"/>
      <c r="L56" s="323"/>
      <c r="M56" s="310"/>
      <c r="N56" s="310"/>
      <c r="O56" s="324"/>
      <c r="P56" s="324"/>
      <c r="Q56" s="324"/>
      <c r="R56" s="315"/>
      <c r="S56" s="315"/>
      <c r="T56" s="315"/>
      <c r="U56" s="61"/>
      <c r="AC56"/>
      <c r="AD56" s="7"/>
    </row>
    <row r="57" spans="1:30" s="4" customFormat="1" ht="23.25" customHeight="1" x14ac:dyDescent="0.25">
      <c r="A57" s="223">
        <v>34</v>
      </c>
      <c r="B57" s="60"/>
      <c r="C57" s="316"/>
      <c r="D57" s="316"/>
      <c r="E57" s="316"/>
      <c r="F57" s="316"/>
      <c r="G57" s="316"/>
      <c r="H57" s="316"/>
      <c r="I57" s="316"/>
      <c r="J57" s="316"/>
      <c r="K57" s="323"/>
      <c r="L57" s="323"/>
      <c r="M57" s="310"/>
      <c r="N57" s="310"/>
      <c r="O57" s="324"/>
      <c r="P57" s="324"/>
      <c r="Q57" s="324"/>
      <c r="R57" s="315"/>
      <c r="S57" s="315"/>
      <c r="T57" s="315"/>
      <c r="U57" s="61"/>
      <c r="AC57"/>
      <c r="AD57" s="7"/>
    </row>
    <row r="58" spans="1:30" s="4" customFormat="1" ht="23.25" customHeight="1" x14ac:dyDescent="0.25">
      <c r="A58" s="223">
        <v>35</v>
      </c>
      <c r="B58" s="60"/>
      <c r="C58" s="316"/>
      <c r="D58" s="316"/>
      <c r="E58" s="316"/>
      <c r="F58" s="316"/>
      <c r="G58" s="316"/>
      <c r="H58" s="316"/>
      <c r="I58" s="316"/>
      <c r="J58" s="316"/>
      <c r="K58" s="323"/>
      <c r="L58" s="323"/>
      <c r="M58" s="310"/>
      <c r="N58" s="310"/>
      <c r="O58" s="324"/>
      <c r="P58" s="324"/>
      <c r="Q58" s="324"/>
      <c r="R58" s="315"/>
      <c r="S58" s="315"/>
      <c r="T58" s="315"/>
      <c r="U58" s="61"/>
      <c r="AC58"/>
      <c r="AD58" s="7"/>
    </row>
    <row r="59" spans="1:30" s="4" customFormat="1" ht="23.25" customHeight="1" x14ac:dyDescent="0.25">
      <c r="A59" s="223">
        <v>36</v>
      </c>
      <c r="B59" s="60"/>
      <c r="C59" s="316"/>
      <c r="D59" s="316"/>
      <c r="E59" s="316"/>
      <c r="F59" s="316"/>
      <c r="G59" s="316"/>
      <c r="H59" s="316"/>
      <c r="I59" s="316"/>
      <c r="J59" s="316"/>
      <c r="K59" s="323"/>
      <c r="L59" s="323"/>
      <c r="M59" s="310"/>
      <c r="N59" s="310"/>
      <c r="O59" s="324"/>
      <c r="P59" s="324"/>
      <c r="Q59" s="324"/>
      <c r="R59" s="315"/>
      <c r="S59" s="315"/>
      <c r="T59" s="315"/>
      <c r="U59" s="61"/>
      <c r="AC59"/>
      <c r="AD59" s="7"/>
    </row>
    <row r="60" spans="1:30" s="4" customFormat="1" ht="23.25" customHeight="1" x14ac:dyDescent="0.25">
      <c r="A60" s="223">
        <v>37</v>
      </c>
      <c r="B60" s="60"/>
      <c r="C60" s="316"/>
      <c r="D60" s="316"/>
      <c r="E60" s="316"/>
      <c r="F60" s="316"/>
      <c r="G60" s="316"/>
      <c r="H60" s="316"/>
      <c r="I60" s="316"/>
      <c r="J60" s="316"/>
      <c r="K60" s="323"/>
      <c r="L60" s="323"/>
      <c r="M60" s="310"/>
      <c r="N60" s="310"/>
      <c r="O60" s="324"/>
      <c r="P60" s="324"/>
      <c r="Q60" s="324"/>
      <c r="R60" s="315"/>
      <c r="S60" s="315"/>
      <c r="T60" s="315"/>
      <c r="U60" s="61"/>
      <c r="AC60"/>
      <c r="AD60" s="7"/>
    </row>
    <row r="61" spans="1:30" s="4" customFormat="1" ht="23.25" customHeight="1" x14ac:dyDescent="0.25">
      <c r="A61" s="223">
        <v>38</v>
      </c>
      <c r="B61" s="60"/>
      <c r="C61" s="316"/>
      <c r="D61" s="316"/>
      <c r="E61" s="316"/>
      <c r="F61" s="316"/>
      <c r="G61" s="316"/>
      <c r="H61" s="316"/>
      <c r="I61" s="316"/>
      <c r="J61" s="316"/>
      <c r="K61" s="323"/>
      <c r="L61" s="323"/>
      <c r="M61" s="310"/>
      <c r="N61" s="310"/>
      <c r="O61" s="324"/>
      <c r="P61" s="324"/>
      <c r="Q61" s="324"/>
      <c r="R61" s="315"/>
      <c r="S61" s="315"/>
      <c r="T61" s="315"/>
      <c r="U61" s="61"/>
      <c r="AC61"/>
      <c r="AD61" s="7"/>
    </row>
    <row r="62" spans="1:30" s="4" customFormat="1" ht="23.25" customHeight="1" x14ac:dyDescent="0.25">
      <c r="A62" s="223">
        <v>39</v>
      </c>
      <c r="B62" s="60"/>
      <c r="C62" s="316"/>
      <c r="D62" s="316"/>
      <c r="E62" s="316"/>
      <c r="F62" s="316"/>
      <c r="G62" s="316"/>
      <c r="H62" s="316"/>
      <c r="I62" s="316"/>
      <c r="J62" s="316"/>
      <c r="K62" s="323"/>
      <c r="L62" s="323"/>
      <c r="M62" s="310"/>
      <c r="N62" s="310"/>
      <c r="O62" s="324"/>
      <c r="P62" s="324"/>
      <c r="Q62" s="324"/>
      <c r="R62" s="315"/>
      <c r="S62" s="315"/>
      <c r="T62" s="315"/>
      <c r="U62" s="61"/>
      <c r="AC62"/>
      <c r="AD62" s="7"/>
    </row>
    <row r="63" spans="1:30" s="4" customFormat="1" ht="23.25" customHeight="1" x14ac:dyDescent="0.25">
      <c r="A63" s="223">
        <v>40</v>
      </c>
      <c r="B63" s="60"/>
      <c r="C63" s="316"/>
      <c r="D63" s="316"/>
      <c r="E63" s="316"/>
      <c r="F63" s="316"/>
      <c r="G63" s="316"/>
      <c r="H63" s="316"/>
      <c r="I63" s="316"/>
      <c r="J63" s="316"/>
      <c r="K63" s="323"/>
      <c r="L63" s="323"/>
      <c r="M63" s="310"/>
      <c r="N63" s="310"/>
      <c r="O63" s="324"/>
      <c r="P63" s="324"/>
      <c r="Q63" s="324"/>
      <c r="R63" s="315"/>
      <c r="S63" s="315"/>
      <c r="T63" s="315"/>
      <c r="U63" s="61"/>
      <c r="AC63"/>
      <c r="AD63" s="7"/>
    </row>
    <row r="64" spans="1:30" s="4" customFormat="1" ht="23.25" customHeight="1" x14ac:dyDescent="0.25">
      <c r="A64" s="223">
        <v>41</v>
      </c>
      <c r="B64" s="60"/>
      <c r="C64" s="316"/>
      <c r="D64" s="316"/>
      <c r="E64" s="316"/>
      <c r="F64" s="316"/>
      <c r="G64" s="316"/>
      <c r="H64" s="316"/>
      <c r="I64" s="316"/>
      <c r="J64" s="316"/>
      <c r="K64" s="323"/>
      <c r="L64" s="323"/>
      <c r="M64" s="310"/>
      <c r="N64" s="310"/>
      <c r="O64" s="324"/>
      <c r="P64" s="324"/>
      <c r="Q64" s="324"/>
      <c r="R64" s="315"/>
      <c r="S64" s="315"/>
      <c r="T64" s="315"/>
      <c r="U64" s="61"/>
      <c r="AC64"/>
      <c r="AD64" s="7"/>
    </row>
    <row r="65" spans="1:30" s="4" customFormat="1" ht="23.25" customHeight="1" x14ac:dyDescent="0.25">
      <c r="A65" s="223">
        <v>42</v>
      </c>
      <c r="B65" s="60"/>
      <c r="C65" s="316"/>
      <c r="D65" s="316"/>
      <c r="E65" s="316"/>
      <c r="F65" s="316"/>
      <c r="G65" s="316"/>
      <c r="H65" s="316"/>
      <c r="I65" s="316"/>
      <c r="J65" s="316"/>
      <c r="K65" s="323"/>
      <c r="L65" s="323"/>
      <c r="M65" s="310"/>
      <c r="N65" s="310"/>
      <c r="O65" s="324"/>
      <c r="P65" s="324"/>
      <c r="Q65" s="324"/>
      <c r="R65" s="315"/>
      <c r="S65" s="315"/>
      <c r="T65" s="315"/>
      <c r="U65" s="61"/>
      <c r="AC65"/>
      <c r="AD65" s="7"/>
    </row>
    <row r="66" spans="1:30" s="4" customFormat="1" ht="23.25" customHeight="1" x14ac:dyDescent="0.25">
      <c r="A66" s="223">
        <v>43</v>
      </c>
      <c r="B66" s="60"/>
      <c r="C66" s="316"/>
      <c r="D66" s="316"/>
      <c r="E66" s="316"/>
      <c r="F66" s="316"/>
      <c r="G66" s="316"/>
      <c r="H66" s="316"/>
      <c r="I66" s="316"/>
      <c r="J66" s="316"/>
      <c r="K66" s="323"/>
      <c r="L66" s="323"/>
      <c r="M66" s="310"/>
      <c r="N66" s="310"/>
      <c r="O66" s="324"/>
      <c r="P66" s="324"/>
      <c r="Q66" s="324"/>
      <c r="R66" s="315"/>
      <c r="S66" s="315"/>
      <c r="T66" s="315"/>
      <c r="U66" s="61"/>
      <c r="AC66"/>
      <c r="AD66" s="7"/>
    </row>
    <row r="67" spans="1:30" s="4" customFormat="1" ht="23.25" customHeight="1" x14ac:dyDescent="0.25">
      <c r="A67" s="223">
        <v>44</v>
      </c>
      <c r="B67" s="60"/>
      <c r="C67" s="316"/>
      <c r="D67" s="316"/>
      <c r="E67" s="316"/>
      <c r="F67" s="316"/>
      <c r="G67" s="316"/>
      <c r="H67" s="316"/>
      <c r="I67" s="316"/>
      <c r="J67" s="316"/>
      <c r="K67" s="323"/>
      <c r="L67" s="323"/>
      <c r="M67" s="310"/>
      <c r="N67" s="310"/>
      <c r="O67" s="324"/>
      <c r="P67" s="324"/>
      <c r="Q67" s="324"/>
      <c r="R67" s="315"/>
      <c r="S67" s="315"/>
      <c r="T67" s="315"/>
      <c r="U67" s="61"/>
      <c r="AC67"/>
      <c r="AD67" s="7"/>
    </row>
    <row r="68" spans="1:30" s="4" customFormat="1" ht="23.25" customHeight="1" x14ac:dyDescent="0.25">
      <c r="A68" s="223">
        <v>45</v>
      </c>
      <c r="B68" s="60"/>
      <c r="C68" s="316"/>
      <c r="D68" s="316"/>
      <c r="E68" s="316"/>
      <c r="F68" s="316"/>
      <c r="G68" s="316"/>
      <c r="H68" s="316"/>
      <c r="I68" s="316"/>
      <c r="J68" s="316"/>
      <c r="K68" s="323"/>
      <c r="L68" s="323"/>
      <c r="M68" s="310"/>
      <c r="N68" s="310"/>
      <c r="O68" s="324"/>
      <c r="P68" s="324"/>
      <c r="Q68" s="324"/>
      <c r="R68" s="315"/>
      <c r="S68" s="315"/>
      <c r="T68" s="315"/>
      <c r="U68" s="61"/>
      <c r="AC68"/>
      <c r="AD68" s="7"/>
    </row>
    <row r="69" spans="1:30" s="4" customFormat="1" ht="23.25" customHeight="1" x14ac:dyDescent="0.25">
      <c r="A69" s="223">
        <v>46</v>
      </c>
      <c r="B69" s="60"/>
      <c r="C69" s="316"/>
      <c r="D69" s="316"/>
      <c r="E69" s="316"/>
      <c r="F69" s="316"/>
      <c r="G69" s="316"/>
      <c r="H69" s="316"/>
      <c r="I69" s="316"/>
      <c r="J69" s="316"/>
      <c r="K69" s="323"/>
      <c r="L69" s="323"/>
      <c r="M69" s="310"/>
      <c r="N69" s="310"/>
      <c r="O69" s="324"/>
      <c r="P69" s="324"/>
      <c r="Q69" s="324"/>
      <c r="R69" s="315"/>
      <c r="S69" s="315"/>
      <c r="T69" s="315"/>
      <c r="U69" s="61"/>
      <c r="AC69"/>
      <c r="AD69" s="7"/>
    </row>
    <row r="70" spans="1:30" s="4" customFormat="1" ht="23.25" customHeight="1" x14ac:dyDescent="0.25">
      <c r="A70" s="223">
        <v>47</v>
      </c>
      <c r="B70" s="60"/>
      <c r="C70" s="316"/>
      <c r="D70" s="316"/>
      <c r="E70" s="316"/>
      <c r="F70" s="316"/>
      <c r="G70" s="316"/>
      <c r="H70" s="316"/>
      <c r="I70" s="316"/>
      <c r="J70" s="316"/>
      <c r="K70" s="323"/>
      <c r="L70" s="323"/>
      <c r="M70" s="310"/>
      <c r="N70" s="310"/>
      <c r="O70" s="324"/>
      <c r="P70" s="324"/>
      <c r="Q70" s="324"/>
      <c r="R70" s="315"/>
      <c r="S70" s="315"/>
      <c r="T70" s="315"/>
      <c r="U70" s="61"/>
      <c r="AC70"/>
      <c r="AD70" s="7"/>
    </row>
    <row r="71" spans="1:30" s="4" customFormat="1" ht="23.25" customHeight="1" x14ac:dyDescent="0.25">
      <c r="A71" s="223">
        <v>48</v>
      </c>
      <c r="B71" s="60"/>
      <c r="C71" s="316"/>
      <c r="D71" s="316"/>
      <c r="E71" s="316"/>
      <c r="F71" s="316"/>
      <c r="G71" s="316"/>
      <c r="H71" s="316"/>
      <c r="I71" s="316"/>
      <c r="J71" s="316"/>
      <c r="K71" s="323"/>
      <c r="L71" s="323"/>
      <c r="M71" s="310"/>
      <c r="N71" s="310"/>
      <c r="O71" s="324"/>
      <c r="P71" s="324"/>
      <c r="Q71" s="324"/>
      <c r="R71" s="315"/>
      <c r="S71" s="315"/>
      <c r="T71" s="315"/>
      <c r="U71" s="61"/>
      <c r="AC71"/>
      <c r="AD71" s="7"/>
    </row>
    <row r="72" spans="1:30" s="4" customFormat="1" ht="23.25" customHeight="1" x14ac:dyDescent="0.25">
      <c r="A72" s="223">
        <v>49</v>
      </c>
      <c r="B72" s="60"/>
      <c r="C72" s="316"/>
      <c r="D72" s="316"/>
      <c r="E72" s="316"/>
      <c r="F72" s="316"/>
      <c r="G72" s="316"/>
      <c r="H72" s="316"/>
      <c r="I72" s="316"/>
      <c r="J72" s="316"/>
      <c r="K72" s="323"/>
      <c r="L72" s="323"/>
      <c r="M72" s="310"/>
      <c r="N72" s="310"/>
      <c r="O72" s="324"/>
      <c r="P72" s="324"/>
      <c r="Q72" s="324"/>
      <c r="R72" s="315"/>
      <c r="S72" s="315"/>
      <c r="T72" s="315"/>
      <c r="U72" s="61"/>
      <c r="AC72"/>
      <c r="AD72" s="7"/>
    </row>
    <row r="73" spans="1:30" s="4" customFormat="1" ht="23.25" customHeight="1" x14ac:dyDescent="0.25">
      <c r="A73" s="223">
        <v>50</v>
      </c>
      <c r="B73" s="60"/>
      <c r="C73" s="316"/>
      <c r="D73" s="316"/>
      <c r="E73" s="316"/>
      <c r="F73" s="316"/>
      <c r="G73" s="316"/>
      <c r="H73" s="316"/>
      <c r="I73" s="316"/>
      <c r="J73" s="316"/>
      <c r="K73" s="323"/>
      <c r="L73" s="323"/>
      <c r="M73" s="310"/>
      <c r="N73" s="310"/>
      <c r="O73" s="324"/>
      <c r="P73" s="324"/>
      <c r="Q73" s="324"/>
      <c r="R73" s="315"/>
      <c r="S73" s="315"/>
      <c r="T73" s="315"/>
      <c r="U73" s="61"/>
      <c r="W73"/>
      <c r="X73"/>
      <c r="Y73"/>
      <c r="Z73"/>
      <c r="AA73"/>
      <c r="AB73"/>
      <c r="AC73"/>
      <c r="AD73" s="7"/>
    </row>
    <row r="74" spans="1:30" s="4" customFormat="1" ht="5.25" customHeight="1" x14ac:dyDescent="0.25">
      <c r="B74" s="60"/>
      <c r="C74" s="352"/>
      <c r="D74" s="352"/>
      <c r="E74" s="352"/>
      <c r="F74" s="352"/>
      <c r="G74" s="352"/>
      <c r="H74" s="352"/>
      <c r="I74" s="352"/>
      <c r="J74" s="352"/>
      <c r="K74" s="352"/>
      <c r="L74" s="352"/>
      <c r="M74" s="352"/>
      <c r="N74" s="352"/>
      <c r="O74" s="352"/>
      <c r="P74" s="352"/>
      <c r="Q74" s="352"/>
      <c r="R74" s="352"/>
      <c r="S74" s="352"/>
      <c r="T74" s="352"/>
      <c r="U74" s="61"/>
      <c r="W74" s="1"/>
      <c r="Z74" s="16"/>
      <c r="AC74"/>
      <c r="AD74" s="7"/>
    </row>
    <row r="75" spans="1:30" s="4" customFormat="1" ht="23.25" customHeight="1" x14ac:dyDescent="0.25">
      <c r="B75" s="60"/>
      <c r="C75" s="44"/>
      <c r="D75" s="44"/>
      <c r="E75" s="44"/>
      <c r="F75" s="44"/>
      <c r="G75" s="44"/>
      <c r="H75" s="44"/>
      <c r="I75" s="90"/>
      <c r="J75" s="173"/>
      <c r="L75" s="173" t="s">
        <v>84</v>
      </c>
      <c r="M75" s="351" t="str">
        <f>IF(SUM(M24:N73)=0,"",SUM(M24:N73))</f>
        <v/>
      </c>
      <c r="N75" s="351"/>
      <c r="O75" s="344" t="str">
        <f>IF(SUM(O24:Q73)=0,"",SUM(O24:Q73))</f>
        <v/>
      </c>
      <c r="P75" s="345"/>
      <c r="Q75" s="346"/>
      <c r="R75" s="348" t="str">
        <f>IF(SUM(R24:T73)=0,"",SUM(R24:T73))</f>
        <v/>
      </c>
      <c r="S75" s="349"/>
      <c r="T75" s="350"/>
      <c r="U75" s="61"/>
      <c r="W75" s="108" t="s">
        <v>14</v>
      </c>
      <c r="X75" s="107"/>
      <c r="Y75" s="107"/>
      <c r="Z75" s="107"/>
      <c r="AA75" s="107"/>
      <c r="AB75" s="107"/>
      <c r="AC75"/>
      <c r="AD75" s="7"/>
    </row>
    <row r="76" spans="1:30" s="4" customFormat="1" ht="7.5" customHeight="1" x14ac:dyDescent="0.25">
      <c r="B76" s="60"/>
      <c r="C76" s="44"/>
      <c r="D76" s="44"/>
      <c r="E76" s="44"/>
      <c r="F76" s="44"/>
      <c r="G76" s="44"/>
      <c r="H76" s="44"/>
      <c r="I76" s="90"/>
      <c r="J76" s="99"/>
      <c r="K76" s="156"/>
      <c r="L76" s="156"/>
      <c r="M76" s="90"/>
      <c r="N76" s="90"/>
      <c r="O76" s="90"/>
      <c r="P76" s="99"/>
      <c r="Q76" s="157"/>
      <c r="R76" s="157"/>
      <c r="S76" s="158"/>
      <c r="T76" s="158"/>
      <c r="U76" s="61"/>
      <c r="W76" s="1"/>
      <c r="Z76" s="16"/>
      <c r="AC76"/>
      <c r="AD76" s="7"/>
    </row>
    <row r="77" spans="1:30" s="4" customFormat="1" ht="22.5" customHeight="1" x14ac:dyDescent="0.25">
      <c r="B77" s="60"/>
      <c r="C77" s="238" t="s">
        <v>151</v>
      </c>
      <c r="D77" s="11"/>
      <c r="E77" s="11"/>
      <c r="F77" s="11"/>
      <c r="G77" s="11"/>
      <c r="H77" s="11"/>
      <c r="I77" s="11"/>
      <c r="J77" s="11"/>
      <c r="K77" s="11"/>
      <c r="L77" s="11"/>
      <c r="M77" s="11"/>
      <c r="N77" s="11"/>
      <c r="O77" s="11"/>
      <c r="P77" s="11"/>
      <c r="Q77" s="64"/>
      <c r="R77" s="64"/>
      <c r="S77" s="45"/>
      <c r="T77" s="45"/>
      <c r="U77" s="61"/>
      <c r="W77" s="1"/>
      <c r="Z77" s="16"/>
      <c r="AC77"/>
      <c r="AD77" s="7"/>
    </row>
    <row r="78" spans="1:30" s="4" customFormat="1" ht="17.25" customHeight="1" x14ac:dyDescent="0.25">
      <c r="B78" s="61"/>
      <c r="C78" s="172"/>
      <c r="D78" s="1"/>
      <c r="E78" s="1"/>
      <c r="F78" s="1"/>
      <c r="G78" s="1"/>
      <c r="H78" s="1"/>
      <c r="I78" s="1"/>
      <c r="J78" s="1"/>
      <c r="K78" s="341" t="s">
        <v>261</v>
      </c>
      <c r="L78" s="341"/>
      <c r="M78" s="342" t="str">
        <f>IF(G15="","",G15)</f>
        <v/>
      </c>
      <c r="N78" s="343"/>
      <c r="O78" s="343"/>
      <c r="P78" s="342" t="str">
        <f>IF(O15="","",O15)</f>
        <v/>
      </c>
      <c r="Q78" s="343"/>
      <c r="R78" s="343"/>
      <c r="S78" s="343"/>
      <c r="T78" s="343"/>
      <c r="U78" s="61"/>
      <c r="AC78"/>
      <c r="AD78" s="7"/>
    </row>
    <row r="79" spans="1:30" s="4" customFormat="1" ht="6.75" customHeight="1" x14ac:dyDescent="0.25">
      <c r="B79" s="60"/>
      <c r="C79" s="61"/>
      <c r="D79" s="61"/>
      <c r="E79" s="61"/>
      <c r="F79" s="61"/>
      <c r="G79" s="61"/>
      <c r="H79" s="61"/>
      <c r="I79" s="61"/>
      <c r="J79" s="61"/>
      <c r="K79" s="61"/>
      <c r="L79" s="61"/>
      <c r="M79" s="61"/>
      <c r="N79" s="61"/>
      <c r="O79" s="61"/>
      <c r="P79" s="61"/>
      <c r="Q79" s="61"/>
      <c r="R79" s="61"/>
      <c r="S79" s="61"/>
      <c r="T79" s="61"/>
      <c r="U79" s="61"/>
      <c r="W79" s="1"/>
      <c r="AC79"/>
      <c r="AD79" s="7"/>
    </row>
    <row r="80" spans="1:30" x14ac:dyDescent="0.25">
      <c r="A80" s="4"/>
    </row>
    <row r="81" spans="1:1" x14ac:dyDescent="0.25">
      <c r="A81" s="4"/>
    </row>
    <row r="82" spans="1:1" x14ac:dyDescent="0.25">
      <c r="A82" s="4"/>
    </row>
    <row r="83" spans="1:1" x14ac:dyDescent="0.25">
      <c r="A83" s="4"/>
    </row>
    <row r="84" spans="1:1" x14ac:dyDescent="0.25">
      <c r="A84" s="4"/>
    </row>
    <row r="85" spans="1:1" x14ac:dyDescent="0.25">
      <c r="A85" s="4"/>
    </row>
    <row r="86" spans="1:1" x14ac:dyDescent="0.25">
      <c r="A86" s="4"/>
    </row>
    <row r="87" spans="1:1" x14ac:dyDescent="0.25">
      <c r="A87" s="4"/>
    </row>
    <row r="89" spans="1:1" x14ac:dyDescent="0.25">
      <c r="A89" s="4"/>
    </row>
    <row r="90" spans="1:1" x14ac:dyDescent="0.25">
      <c r="A90" s="4"/>
    </row>
    <row r="91" spans="1:1" x14ac:dyDescent="0.25">
      <c r="A91" s="36"/>
    </row>
    <row r="92" spans="1:1" x14ac:dyDescent="0.25">
      <c r="A92" s="36"/>
    </row>
    <row r="94" spans="1:1" x14ac:dyDescent="0.25">
      <c r="A94" s="36"/>
    </row>
    <row r="95" spans="1:1" x14ac:dyDescent="0.25">
      <c r="A95" s="4"/>
    </row>
  </sheetData>
  <sheetProtection algorithmName="SHA-512" hashValue="0HcHJ5kcKx4+tuaV83T24JhL133GbxbmPB+XvQIJALM3WDiFSODCXF5jF7fDbUvhOskYvo1APZrXYk1EnGOIiA==" saltValue="lcK43vXWVuTAyTEAVSl+OQ==" spinCount="100000" sheet="1" objects="1" scenarios="1"/>
  <mergeCells count="291">
    <mergeCell ref="C72:J72"/>
    <mergeCell ref="K72:L72"/>
    <mergeCell ref="M72:N72"/>
    <mergeCell ref="O72:Q72"/>
    <mergeCell ref="R72:T72"/>
    <mergeCell ref="C73:J73"/>
    <mergeCell ref="K73:L73"/>
    <mergeCell ref="M73:N73"/>
    <mergeCell ref="O73:Q73"/>
    <mergeCell ref="R73:T73"/>
    <mergeCell ref="C70:J70"/>
    <mergeCell ref="K70:L70"/>
    <mergeCell ref="M70:N70"/>
    <mergeCell ref="O70:Q70"/>
    <mergeCell ref="R70:T70"/>
    <mergeCell ref="C71:J71"/>
    <mergeCell ref="K71:L71"/>
    <mergeCell ref="M71:N71"/>
    <mergeCell ref="O71:Q71"/>
    <mergeCell ref="R71:T71"/>
    <mergeCell ref="C68:J68"/>
    <mergeCell ref="K68:L68"/>
    <mergeCell ref="M68:N68"/>
    <mergeCell ref="O68:Q68"/>
    <mergeCell ref="R68:T68"/>
    <mergeCell ref="C69:J69"/>
    <mergeCell ref="K69:L69"/>
    <mergeCell ref="M69:N69"/>
    <mergeCell ref="O69:Q69"/>
    <mergeCell ref="R69:T69"/>
    <mergeCell ref="C66:J66"/>
    <mergeCell ref="K66:L66"/>
    <mergeCell ref="M66:N66"/>
    <mergeCell ref="O66:Q66"/>
    <mergeCell ref="R66:T66"/>
    <mergeCell ref="C67:J67"/>
    <mergeCell ref="K67:L67"/>
    <mergeCell ref="M67:N67"/>
    <mergeCell ref="O67:Q67"/>
    <mergeCell ref="R67:T67"/>
    <mergeCell ref="C64:J64"/>
    <mergeCell ref="K64:L64"/>
    <mergeCell ref="M64:N64"/>
    <mergeCell ref="O64:Q64"/>
    <mergeCell ref="R64:T64"/>
    <mergeCell ref="C65:J65"/>
    <mergeCell ref="K65:L65"/>
    <mergeCell ref="M65:N65"/>
    <mergeCell ref="O65:Q65"/>
    <mergeCell ref="R65:T65"/>
    <mergeCell ref="C62:J62"/>
    <mergeCell ref="K62:L62"/>
    <mergeCell ref="M62:N62"/>
    <mergeCell ref="O62:Q62"/>
    <mergeCell ref="R62:T62"/>
    <mergeCell ref="C63:J63"/>
    <mergeCell ref="K63:L63"/>
    <mergeCell ref="M63:N63"/>
    <mergeCell ref="O63:Q63"/>
    <mergeCell ref="R63:T63"/>
    <mergeCell ref="C60:J60"/>
    <mergeCell ref="K60:L60"/>
    <mergeCell ref="M60:N60"/>
    <mergeCell ref="O60:Q60"/>
    <mergeCell ref="R60:T60"/>
    <mergeCell ref="C61:J61"/>
    <mergeCell ref="K61:L61"/>
    <mergeCell ref="M61:N61"/>
    <mergeCell ref="O61:Q61"/>
    <mergeCell ref="R61:T61"/>
    <mergeCell ref="C58:J58"/>
    <mergeCell ref="K58:L58"/>
    <mergeCell ref="M58:N58"/>
    <mergeCell ref="O58:Q58"/>
    <mergeCell ref="R58:T58"/>
    <mergeCell ref="C59:J59"/>
    <mergeCell ref="K59:L59"/>
    <mergeCell ref="M59:N59"/>
    <mergeCell ref="O59:Q59"/>
    <mergeCell ref="R59:T59"/>
    <mergeCell ref="C56:J56"/>
    <mergeCell ref="K56:L56"/>
    <mergeCell ref="M56:N56"/>
    <mergeCell ref="O56:Q56"/>
    <mergeCell ref="R56:T56"/>
    <mergeCell ref="C57:J57"/>
    <mergeCell ref="K57:L57"/>
    <mergeCell ref="M57:N57"/>
    <mergeCell ref="O57:Q57"/>
    <mergeCell ref="R57:T57"/>
    <mergeCell ref="C54:J54"/>
    <mergeCell ref="K54:L54"/>
    <mergeCell ref="M54:N54"/>
    <mergeCell ref="O54:Q54"/>
    <mergeCell ref="R54:T54"/>
    <mergeCell ref="C55:J55"/>
    <mergeCell ref="K55:L55"/>
    <mergeCell ref="M55:N55"/>
    <mergeCell ref="O55:Q55"/>
    <mergeCell ref="R55:T55"/>
    <mergeCell ref="C52:J52"/>
    <mergeCell ref="K52:L52"/>
    <mergeCell ref="M52:N52"/>
    <mergeCell ref="O52:Q52"/>
    <mergeCell ref="R52:T52"/>
    <mergeCell ref="C53:J53"/>
    <mergeCell ref="K53:L53"/>
    <mergeCell ref="M53:N53"/>
    <mergeCell ref="O53:Q53"/>
    <mergeCell ref="R53:T53"/>
    <mergeCell ref="C50:J50"/>
    <mergeCell ref="K50:L50"/>
    <mergeCell ref="M50:N50"/>
    <mergeCell ref="O50:Q50"/>
    <mergeCell ref="R50:T50"/>
    <mergeCell ref="C51:J51"/>
    <mergeCell ref="K51:L51"/>
    <mergeCell ref="M51:N51"/>
    <mergeCell ref="O51:Q51"/>
    <mergeCell ref="R51:T51"/>
    <mergeCell ref="C48:J48"/>
    <mergeCell ref="K48:L48"/>
    <mergeCell ref="M48:N48"/>
    <mergeCell ref="O48:Q48"/>
    <mergeCell ref="R48:T48"/>
    <mergeCell ref="C49:J49"/>
    <mergeCell ref="K49:L49"/>
    <mergeCell ref="M49:N49"/>
    <mergeCell ref="O49:Q49"/>
    <mergeCell ref="R49:T49"/>
    <mergeCell ref="C46:J46"/>
    <mergeCell ref="K46:L46"/>
    <mergeCell ref="M46:N46"/>
    <mergeCell ref="O46:Q46"/>
    <mergeCell ref="R46:T46"/>
    <mergeCell ref="C47:J47"/>
    <mergeCell ref="K47:L47"/>
    <mergeCell ref="M47:N47"/>
    <mergeCell ref="O47:Q47"/>
    <mergeCell ref="R47:T47"/>
    <mergeCell ref="C44:J44"/>
    <mergeCell ref="K44:L44"/>
    <mergeCell ref="M44:N44"/>
    <mergeCell ref="O44:Q44"/>
    <mergeCell ref="R44:T44"/>
    <mergeCell ref="C45:J45"/>
    <mergeCell ref="K45:L45"/>
    <mergeCell ref="M45:N45"/>
    <mergeCell ref="O45:Q45"/>
    <mergeCell ref="R45:T45"/>
    <mergeCell ref="C42:J42"/>
    <mergeCell ref="K42:L42"/>
    <mergeCell ref="M42:N42"/>
    <mergeCell ref="O42:Q42"/>
    <mergeCell ref="R42:T42"/>
    <mergeCell ref="C43:J43"/>
    <mergeCell ref="K43:L43"/>
    <mergeCell ref="M43:N43"/>
    <mergeCell ref="O43:Q43"/>
    <mergeCell ref="R43:T43"/>
    <mergeCell ref="C40:J40"/>
    <mergeCell ref="K40:L40"/>
    <mergeCell ref="M40:N40"/>
    <mergeCell ref="O40:Q40"/>
    <mergeCell ref="R40:T40"/>
    <mergeCell ref="C41:J41"/>
    <mergeCell ref="K41:L41"/>
    <mergeCell ref="M41:N41"/>
    <mergeCell ref="O41:Q41"/>
    <mergeCell ref="R41:T41"/>
    <mergeCell ref="C38:J38"/>
    <mergeCell ref="K38:L38"/>
    <mergeCell ref="M38:N38"/>
    <mergeCell ref="O38:Q38"/>
    <mergeCell ref="R38:T38"/>
    <mergeCell ref="C39:J39"/>
    <mergeCell ref="K39:L39"/>
    <mergeCell ref="M39:N39"/>
    <mergeCell ref="O39:Q39"/>
    <mergeCell ref="R39:T39"/>
    <mergeCell ref="C36:J36"/>
    <mergeCell ref="K36:L36"/>
    <mergeCell ref="M36:N36"/>
    <mergeCell ref="O36:Q36"/>
    <mergeCell ref="R36:T36"/>
    <mergeCell ref="C37:J37"/>
    <mergeCell ref="K37:L37"/>
    <mergeCell ref="M37:N37"/>
    <mergeCell ref="O37:Q37"/>
    <mergeCell ref="R37:T37"/>
    <mergeCell ref="C34:J34"/>
    <mergeCell ref="K34:L34"/>
    <mergeCell ref="M34:N34"/>
    <mergeCell ref="O34:Q34"/>
    <mergeCell ref="R34:T34"/>
    <mergeCell ref="C35:J35"/>
    <mergeCell ref="K35:L35"/>
    <mergeCell ref="M35:N35"/>
    <mergeCell ref="O35:Q35"/>
    <mergeCell ref="R35:T35"/>
    <mergeCell ref="C32:J32"/>
    <mergeCell ref="K32:L32"/>
    <mergeCell ref="M32:N32"/>
    <mergeCell ref="O32:Q32"/>
    <mergeCell ref="R32:T32"/>
    <mergeCell ref="C33:J33"/>
    <mergeCell ref="K33:L33"/>
    <mergeCell ref="M33:N33"/>
    <mergeCell ref="O33:Q33"/>
    <mergeCell ref="R33:T33"/>
    <mergeCell ref="C30:J30"/>
    <mergeCell ref="K30:L30"/>
    <mergeCell ref="M30:N30"/>
    <mergeCell ref="O30:Q30"/>
    <mergeCell ref="R30:T30"/>
    <mergeCell ref="C31:J31"/>
    <mergeCell ref="K31:L31"/>
    <mergeCell ref="M31:N31"/>
    <mergeCell ref="O31:Q31"/>
    <mergeCell ref="R31:T31"/>
    <mergeCell ref="C28:J28"/>
    <mergeCell ref="K28:L28"/>
    <mergeCell ref="M28:N28"/>
    <mergeCell ref="O28:Q28"/>
    <mergeCell ref="R28:T28"/>
    <mergeCell ref="C29:J29"/>
    <mergeCell ref="K29:L29"/>
    <mergeCell ref="M29:N29"/>
    <mergeCell ref="O29:Q29"/>
    <mergeCell ref="R29:T29"/>
    <mergeCell ref="C26:J26"/>
    <mergeCell ref="K26:L26"/>
    <mergeCell ref="M26:N26"/>
    <mergeCell ref="O26:Q26"/>
    <mergeCell ref="R26:T26"/>
    <mergeCell ref="C27:J27"/>
    <mergeCell ref="K27:L27"/>
    <mergeCell ref="M27:N27"/>
    <mergeCell ref="O27:Q27"/>
    <mergeCell ref="R27:T27"/>
    <mergeCell ref="C24:J24"/>
    <mergeCell ref="K24:L24"/>
    <mergeCell ref="M24:N24"/>
    <mergeCell ref="O24:Q24"/>
    <mergeCell ref="R24:T24"/>
    <mergeCell ref="C25:J25"/>
    <mergeCell ref="K25:L25"/>
    <mergeCell ref="M25:N25"/>
    <mergeCell ref="O25:Q25"/>
    <mergeCell ref="R25:T25"/>
    <mergeCell ref="R3:T3"/>
    <mergeCell ref="R75:T75"/>
    <mergeCell ref="P78:T78"/>
    <mergeCell ref="M75:N75"/>
    <mergeCell ref="C74:T74"/>
    <mergeCell ref="A22:A23"/>
    <mergeCell ref="K78:L78"/>
    <mergeCell ref="M78:O78"/>
    <mergeCell ref="O75:Q75"/>
    <mergeCell ref="O23:Q23"/>
    <mergeCell ref="C23:J23"/>
    <mergeCell ref="C17:F17"/>
    <mergeCell ref="C15:F15"/>
    <mergeCell ref="X15:AB17"/>
    <mergeCell ref="L15:N15"/>
    <mergeCell ref="O15:T15"/>
    <mergeCell ref="K23:L23"/>
    <mergeCell ref="M23:N23"/>
    <mergeCell ref="G17:T17"/>
    <mergeCell ref="W15:W17"/>
    <mergeCell ref="C2:T2"/>
    <mergeCell ref="K3:L3"/>
    <mergeCell ref="N14:T14"/>
    <mergeCell ref="F11:Q11"/>
    <mergeCell ref="C12:E12"/>
    <mergeCell ref="F12:T12"/>
    <mergeCell ref="C21:T21"/>
    <mergeCell ref="C4:T4"/>
    <mergeCell ref="C13:E13"/>
    <mergeCell ref="F13:T13"/>
    <mergeCell ref="C7:T7"/>
    <mergeCell ref="C9:E9"/>
    <mergeCell ref="F9:T9"/>
    <mergeCell ref="C10:E10"/>
    <mergeCell ref="F10:Q10"/>
    <mergeCell ref="R10:T11"/>
    <mergeCell ref="G15:J15"/>
    <mergeCell ref="R23:T23"/>
    <mergeCell ref="C3:J3"/>
    <mergeCell ref="M3:N3"/>
    <mergeCell ref="O3:Q3"/>
  </mergeCells>
  <dataValidations disablePrompts="1" count="3">
    <dataValidation type="whole" allowBlank="1" showErrorMessage="1" errorTitle="Keine Zahl!" error="Sie können in diesem Feld nur Ganze Zahlen erfassen!" sqref="M24:N24">
      <formula1>0</formula1>
      <formula2>10000</formula2>
    </dataValidation>
    <dataValidation type="decimal" allowBlank="1" showInputMessage="1" showErrorMessage="1" errorTitle="Keine Zahl!" error="Sie können in diesem Feld nur Zahlen erfassen oder Zahl zu groß!" sqref="M25:N73">
      <formula1>0</formula1>
      <formula2>500000</formula2>
    </dataValidation>
    <dataValidation type="decimal" allowBlank="1" showInputMessage="1" showErrorMessage="1" errorTitle="Keine Zahl!" error="Sie können in diesem Feld nur Zahlen erfassen oder Zahl zu groß!" sqref="R24:R73 O24:O73">
      <formula1>0</formula1>
      <formula2>99999</formula2>
    </dataValidation>
  </dataValidations>
  <pageMargins left="0.74803149606299213" right="0.39370078740157483" top="0.51181102362204722" bottom="0.59055118110236227" header="0.31496062992125984" footer="0.31496062992125984"/>
  <pageSetup paperSize="9" scale="95" fitToHeight="0" orientation="portrait" r:id="rId1"/>
  <headerFooter>
    <oddFooter>&amp;L&amp;"Arial,Standard"&amp;9L:\ISO\ABT3\VA3362\B3362_06.xlsx&amp;C&amp;"Arial,Standard"&amp;9Version 08 (letzte Änderung: 14.10.2022)&amp;R&amp;"Arial,Standard"&amp;9Seite &amp;P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Q76"/>
  <sheetViews>
    <sheetView showGridLines="0" zoomScale="115" zoomScaleNormal="115" zoomScaleSheetLayoutView="85" workbookViewId="0">
      <pane ySplit="6" topLeftCell="A7" activePane="bottomLeft" state="frozen"/>
      <selection pane="bottomLeft"/>
    </sheetView>
  </sheetViews>
  <sheetFormatPr baseColWidth="10" defaultColWidth="11.42578125" defaultRowHeight="15" x14ac:dyDescent="0.25"/>
  <cols>
    <col min="1" max="1" width="5.28515625" customWidth="1"/>
    <col min="2" max="2" width="1.28515625" customWidth="1"/>
    <col min="3" max="31" width="5.28515625" customWidth="1"/>
    <col min="32" max="32" width="1.28515625" customWidth="1"/>
    <col min="33" max="33" width="2.7109375" style="4" customWidth="1"/>
    <col min="34" max="34" width="5.28515625" style="4" customWidth="1"/>
    <col min="35" max="38" width="11.42578125" style="4"/>
    <col min="39" max="39" width="18.85546875" style="4" customWidth="1"/>
    <col min="40" max="40" width="7.5703125" customWidth="1"/>
    <col min="41" max="41" width="11.42578125" customWidth="1"/>
    <col min="42" max="42" width="11.42578125" style="7" customWidth="1"/>
    <col min="43" max="53" width="11.42578125" customWidth="1"/>
  </cols>
  <sheetData>
    <row r="1" spans="2:42" x14ac:dyDescent="0.25">
      <c r="C1" s="15">
        <v>1</v>
      </c>
      <c r="D1" s="15">
        <v>2</v>
      </c>
      <c r="E1" s="15">
        <v>3</v>
      </c>
      <c r="F1" s="15">
        <v>4</v>
      </c>
      <c r="G1" s="15">
        <v>5</v>
      </c>
      <c r="H1" s="15">
        <v>6</v>
      </c>
      <c r="I1" s="15">
        <v>7</v>
      </c>
      <c r="J1" s="15">
        <v>8</v>
      </c>
      <c r="K1" s="15">
        <v>9</v>
      </c>
      <c r="L1" s="15">
        <v>10</v>
      </c>
      <c r="M1" s="15">
        <v>11</v>
      </c>
      <c r="N1" s="15">
        <v>12</v>
      </c>
      <c r="O1" s="15">
        <v>13</v>
      </c>
      <c r="P1" s="15">
        <v>14</v>
      </c>
      <c r="Q1" s="15">
        <v>15</v>
      </c>
      <c r="R1" s="15">
        <v>16</v>
      </c>
      <c r="S1" s="15">
        <v>17</v>
      </c>
      <c r="T1" s="15">
        <v>18</v>
      </c>
      <c r="U1" s="15">
        <v>19</v>
      </c>
      <c r="V1" s="15">
        <v>20</v>
      </c>
      <c r="W1" s="15">
        <v>21</v>
      </c>
      <c r="X1" s="15">
        <v>22</v>
      </c>
      <c r="Y1" s="15">
        <v>23</v>
      </c>
      <c r="Z1" s="15">
        <v>24</v>
      </c>
      <c r="AA1" s="15">
        <v>25</v>
      </c>
      <c r="AB1" s="15">
        <v>26</v>
      </c>
      <c r="AC1" s="15">
        <v>27</v>
      </c>
      <c r="AD1" s="15">
        <v>28</v>
      </c>
      <c r="AE1" s="15">
        <v>29</v>
      </c>
      <c r="AH1" s="1"/>
    </row>
    <row r="2" spans="2:42" ht="7.5" customHeight="1" x14ac:dyDescent="0.25">
      <c r="D2" s="295"/>
      <c r="E2" s="296"/>
      <c r="F2" s="296"/>
      <c r="G2" s="296"/>
      <c r="H2" s="296"/>
      <c r="I2" s="296"/>
      <c r="J2" s="296"/>
      <c r="K2" s="296"/>
      <c r="L2" s="296"/>
      <c r="M2" s="296"/>
      <c r="N2" s="296"/>
      <c r="O2" s="296"/>
      <c r="P2" s="296"/>
      <c r="Q2" s="296"/>
      <c r="R2" s="296"/>
      <c r="S2" s="296"/>
      <c r="T2" s="296"/>
      <c r="U2" s="296"/>
      <c r="V2" s="296"/>
      <c r="W2" s="296"/>
      <c r="X2" s="296"/>
      <c r="Y2" s="296"/>
      <c r="Z2" s="296"/>
      <c r="AA2" s="296"/>
      <c r="AB2" s="296"/>
      <c r="AC2" s="296"/>
      <c r="AD2" s="296"/>
      <c r="AE2" s="296"/>
      <c r="AF2" s="4"/>
      <c r="AG2"/>
      <c r="AH2"/>
      <c r="AI2" s="7"/>
      <c r="AJ2"/>
      <c r="AK2"/>
      <c r="AL2"/>
      <c r="AM2"/>
      <c r="AP2"/>
    </row>
    <row r="3" spans="2:42" ht="11.25" customHeight="1" x14ac:dyDescent="0.25">
      <c r="C3" s="407" t="s">
        <v>154</v>
      </c>
      <c r="D3" s="407"/>
      <c r="E3" s="407"/>
      <c r="F3" s="407"/>
      <c r="G3" s="407"/>
      <c r="H3" s="407" t="s">
        <v>161</v>
      </c>
      <c r="I3" s="407"/>
      <c r="J3" s="408" t="s">
        <v>162</v>
      </c>
      <c r="K3" s="409"/>
      <c r="L3" s="409"/>
      <c r="M3" s="410"/>
      <c r="N3" s="407" t="s">
        <v>163</v>
      </c>
      <c r="O3" s="407"/>
      <c r="P3" s="407"/>
      <c r="Q3" s="407"/>
      <c r="R3" s="407"/>
      <c r="S3" s="407" t="s">
        <v>164</v>
      </c>
      <c r="T3" s="407"/>
      <c r="U3" s="407"/>
      <c r="V3" s="417" t="s">
        <v>165</v>
      </c>
      <c r="W3" s="418"/>
      <c r="X3" s="423" t="s">
        <v>166</v>
      </c>
      <c r="Y3" s="423"/>
      <c r="Z3" s="424" t="s">
        <v>267</v>
      </c>
      <c r="AA3" s="424"/>
      <c r="AB3" s="424"/>
      <c r="AC3" s="424" t="s">
        <v>167</v>
      </c>
      <c r="AD3" s="424"/>
      <c r="AE3" s="424"/>
      <c r="AG3"/>
      <c r="AH3" s="406" t="s">
        <v>124</v>
      </c>
      <c r="AI3" s="406"/>
      <c r="AJ3" s="406"/>
      <c r="AK3" s="406"/>
      <c r="AL3" s="406"/>
      <c r="AM3" s="406"/>
      <c r="AP3"/>
    </row>
    <row r="4" spans="2:42" ht="11.25" customHeight="1" x14ac:dyDescent="0.25">
      <c r="C4" s="407"/>
      <c r="D4" s="407"/>
      <c r="E4" s="407"/>
      <c r="F4" s="407"/>
      <c r="G4" s="407"/>
      <c r="H4" s="407"/>
      <c r="I4" s="407"/>
      <c r="J4" s="411"/>
      <c r="K4" s="412"/>
      <c r="L4" s="412"/>
      <c r="M4" s="413"/>
      <c r="N4" s="407"/>
      <c r="O4" s="407"/>
      <c r="P4" s="407"/>
      <c r="Q4" s="407"/>
      <c r="R4" s="407"/>
      <c r="S4" s="407"/>
      <c r="T4" s="407"/>
      <c r="U4" s="407"/>
      <c r="V4" s="419"/>
      <c r="W4" s="420"/>
      <c r="X4" s="423"/>
      <c r="Y4" s="423"/>
      <c r="Z4" s="424"/>
      <c r="AA4" s="424"/>
      <c r="AB4" s="424"/>
      <c r="AC4" s="424"/>
      <c r="AD4" s="424"/>
      <c r="AE4" s="424"/>
      <c r="AG4"/>
      <c r="AH4" s="406"/>
      <c r="AI4" s="406"/>
      <c r="AJ4" s="406"/>
      <c r="AK4" s="406"/>
      <c r="AL4" s="406"/>
      <c r="AM4" s="406"/>
      <c r="AP4"/>
    </row>
    <row r="5" spans="2:42" ht="11.25" customHeight="1" x14ac:dyDescent="0.25">
      <c r="C5" s="407"/>
      <c r="D5" s="407"/>
      <c r="E5" s="407"/>
      <c r="F5" s="407"/>
      <c r="G5" s="407"/>
      <c r="H5" s="407"/>
      <c r="I5" s="407"/>
      <c r="J5" s="411"/>
      <c r="K5" s="412"/>
      <c r="L5" s="412"/>
      <c r="M5" s="413"/>
      <c r="N5" s="407"/>
      <c r="O5" s="407"/>
      <c r="P5" s="407"/>
      <c r="Q5" s="407"/>
      <c r="R5" s="407"/>
      <c r="S5" s="407"/>
      <c r="T5" s="407"/>
      <c r="U5" s="407"/>
      <c r="V5" s="419"/>
      <c r="W5" s="420"/>
      <c r="X5" s="423"/>
      <c r="Y5" s="423"/>
      <c r="Z5" s="424"/>
      <c r="AA5" s="424"/>
      <c r="AB5" s="424"/>
      <c r="AC5" s="424"/>
      <c r="AD5" s="424"/>
      <c r="AE5" s="424"/>
      <c r="AG5"/>
      <c r="AP5"/>
    </row>
    <row r="6" spans="2:42" ht="11.25" customHeight="1" x14ac:dyDescent="0.25">
      <c r="C6" s="407"/>
      <c r="D6" s="407"/>
      <c r="E6" s="407"/>
      <c r="F6" s="407"/>
      <c r="G6" s="407"/>
      <c r="H6" s="407"/>
      <c r="I6" s="407"/>
      <c r="J6" s="414"/>
      <c r="K6" s="415"/>
      <c r="L6" s="415"/>
      <c r="M6" s="416"/>
      <c r="N6" s="407"/>
      <c r="O6" s="407"/>
      <c r="P6" s="407"/>
      <c r="Q6" s="407"/>
      <c r="R6" s="407"/>
      <c r="S6" s="407"/>
      <c r="T6" s="407"/>
      <c r="U6" s="407"/>
      <c r="V6" s="421"/>
      <c r="W6" s="422"/>
      <c r="X6" s="423"/>
      <c r="Y6" s="423"/>
      <c r="Z6" s="424"/>
      <c r="AA6" s="424"/>
      <c r="AB6" s="424"/>
      <c r="AC6" s="424"/>
      <c r="AD6" s="424"/>
      <c r="AE6" s="424"/>
      <c r="AG6"/>
      <c r="AP6"/>
    </row>
    <row r="7" spans="2:42" ht="15" customHeight="1" x14ac:dyDescent="0.25">
      <c r="C7" s="312"/>
      <c r="D7" s="312"/>
      <c r="E7" s="312"/>
      <c r="F7" s="312"/>
      <c r="G7" s="312"/>
      <c r="H7" s="312"/>
      <c r="I7" s="312"/>
      <c r="J7" s="312"/>
      <c r="K7" s="312"/>
      <c r="L7" s="312"/>
      <c r="M7" s="312"/>
      <c r="N7" s="312"/>
      <c r="O7" s="312"/>
      <c r="P7" s="312"/>
      <c r="Q7" s="312"/>
      <c r="R7" s="312"/>
      <c r="S7" s="312"/>
      <c r="T7" s="312"/>
      <c r="U7" s="312"/>
      <c r="V7" s="312"/>
      <c r="W7" s="312"/>
      <c r="X7" s="312"/>
      <c r="Y7" s="312"/>
      <c r="Z7" s="312"/>
      <c r="AA7" s="312"/>
      <c r="AB7" s="312"/>
      <c r="AC7" s="312"/>
      <c r="AD7" s="312"/>
      <c r="AE7" s="312"/>
    </row>
    <row r="8" spans="2:42" ht="6.75" customHeight="1" x14ac:dyDescent="0.25">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row>
    <row r="9" spans="2:42" s="4" customFormat="1" ht="7.5" customHeight="1" x14ac:dyDescent="0.25">
      <c r="B9" s="60"/>
      <c r="C9" s="174"/>
      <c r="D9" s="174"/>
      <c r="E9" s="174"/>
      <c r="F9" s="174"/>
      <c r="G9" s="174"/>
      <c r="H9" s="175"/>
      <c r="I9" s="175"/>
      <c r="J9" s="175"/>
      <c r="K9" s="175"/>
      <c r="L9" s="175"/>
      <c r="M9" s="175"/>
      <c r="N9" s="175"/>
      <c r="O9" s="175"/>
      <c r="P9" s="175"/>
      <c r="Q9" s="175"/>
      <c r="R9" s="175"/>
      <c r="S9" s="176"/>
      <c r="T9" s="176"/>
      <c r="U9" s="176"/>
      <c r="V9" s="176"/>
      <c r="W9" s="176"/>
      <c r="X9" s="176"/>
      <c r="Y9" s="176"/>
      <c r="Z9" s="176"/>
      <c r="AA9" s="176"/>
      <c r="AB9" s="176"/>
      <c r="AC9" s="176"/>
      <c r="AD9" s="176"/>
      <c r="AE9" s="176"/>
      <c r="AF9" s="61"/>
      <c r="AN9"/>
      <c r="AO9"/>
      <c r="AP9" s="7"/>
    </row>
    <row r="10" spans="2:42" s="37" customFormat="1" ht="20.25" customHeight="1" x14ac:dyDescent="0.25">
      <c r="B10" s="62"/>
      <c r="C10" s="427" t="s">
        <v>168</v>
      </c>
      <c r="D10" s="427"/>
      <c r="E10" s="427"/>
      <c r="F10" s="427"/>
      <c r="G10" s="427"/>
      <c r="H10" s="427"/>
      <c r="I10" s="427"/>
      <c r="J10" s="427"/>
      <c r="K10" s="427"/>
      <c r="L10" s="427"/>
      <c r="M10" s="427"/>
      <c r="N10" s="427"/>
      <c r="O10" s="427"/>
      <c r="P10" s="427"/>
      <c r="Q10" s="427"/>
      <c r="R10" s="427"/>
      <c r="S10" s="427"/>
      <c r="T10" s="427"/>
      <c r="U10" s="427"/>
      <c r="V10" s="427"/>
      <c r="W10" s="427"/>
      <c r="X10" s="427"/>
      <c r="Y10" s="427"/>
      <c r="Z10" s="427"/>
      <c r="AA10" s="427"/>
      <c r="AB10" s="427"/>
      <c r="AC10" s="427"/>
      <c r="AD10" s="427"/>
      <c r="AE10" s="427"/>
      <c r="AF10" s="62"/>
      <c r="AG10" s="36"/>
      <c r="AH10" s="215" t="s">
        <v>9</v>
      </c>
      <c r="AI10" s="102"/>
      <c r="AJ10" s="102"/>
      <c r="AK10" s="102"/>
      <c r="AL10" s="102"/>
      <c r="AM10" s="102"/>
      <c r="AP10" s="38"/>
    </row>
    <row r="11" spans="2:42" s="4" customFormat="1" ht="14.25" customHeight="1" x14ac:dyDescent="0.25">
      <c r="B11" s="60"/>
      <c r="C11" s="98"/>
      <c r="D11" s="98"/>
      <c r="E11" s="98"/>
      <c r="AC11" s="98"/>
      <c r="AD11" s="216"/>
      <c r="AE11" s="177" t="s">
        <v>1</v>
      </c>
      <c r="AF11" s="61"/>
      <c r="AH11" s="1"/>
      <c r="AK11" s="16"/>
      <c r="AN11"/>
      <c r="AO11"/>
      <c r="AP11" s="7"/>
    </row>
    <row r="12" spans="2:42" s="4" customFormat="1" ht="18.75" customHeight="1" x14ac:dyDescent="0.25">
      <c r="B12" s="60"/>
      <c r="C12" s="428" t="s">
        <v>268</v>
      </c>
      <c r="D12" s="428"/>
      <c r="E12" s="428"/>
      <c r="F12" s="428"/>
      <c r="G12" s="428"/>
      <c r="H12" s="428"/>
      <c r="I12" s="428"/>
      <c r="J12" s="428"/>
      <c r="K12" s="428"/>
      <c r="L12" s="428"/>
      <c r="M12" s="428"/>
      <c r="N12" s="428"/>
      <c r="O12" s="428"/>
      <c r="P12" s="428"/>
      <c r="Q12" s="428"/>
      <c r="R12" s="428"/>
      <c r="S12" s="428"/>
      <c r="T12" s="428"/>
      <c r="U12" s="428"/>
      <c r="V12" s="428"/>
      <c r="W12" s="428"/>
      <c r="X12" s="428"/>
      <c r="Y12" s="428"/>
      <c r="Z12" s="428"/>
      <c r="AA12" s="428"/>
      <c r="AB12" s="428"/>
      <c r="AC12" s="428"/>
      <c r="AD12" s="428"/>
      <c r="AE12" s="428"/>
      <c r="AF12" s="61"/>
      <c r="AG12"/>
      <c r="AH12" s="181" t="s">
        <v>169</v>
      </c>
      <c r="AI12" s="182"/>
      <c r="AJ12" s="182"/>
      <c r="AK12" s="182"/>
      <c r="AL12" s="182"/>
      <c r="AM12" s="182"/>
    </row>
    <row r="13" spans="2:42" s="4" customFormat="1" ht="11.25" customHeight="1" x14ac:dyDescent="0.25">
      <c r="B13" s="60"/>
      <c r="C13" s="98"/>
      <c r="D13" s="98"/>
      <c r="E13" s="98"/>
      <c r="F13" s="98"/>
      <c r="G13" s="98"/>
      <c r="H13" s="98"/>
      <c r="I13" s="98"/>
      <c r="J13" s="98"/>
      <c r="K13" s="98"/>
      <c r="L13" s="98"/>
      <c r="M13" s="98"/>
      <c r="N13" s="98"/>
      <c r="O13" s="98"/>
      <c r="P13" s="98"/>
      <c r="Q13" s="98"/>
      <c r="R13" s="98"/>
      <c r="S13" s="98"/>
      <c r="T13" s="98"/>
      <c r="AF13" s="61"/>
      <c r="AN13"/>
      <c r="AO13"/>
      <c r="AP13" s="7"/>
    </row>
    <row r="14" spans="2:42" s="4" customFormat="1" ht="26.25" customHeight="1" x14ac:dyDescent="0.25">
      <c r="B14" s="60"/>
      <c r="C14" s="429" t="s">
        <v>20</v>
      </c>
      <c r="D14" s="429"/>
      <c r="E14" s="429"/>
      <c r="F14" s="429"/>
      <c r="G14" s="375" t="str">
        <f>IF(Schulobst_BEIHILFE_Antrag!F21="","",Schulobst_BEIHILFE_Antrag!F21)</f>
        <v/>
      </c>
      <c r="H14" s="376"/>
      <c r="I14" s="376"/>
      <c r="J14" s="376"/>
      <c r="K14" s="377"/>
      <c r="L14" s="59"/>
      <c r="M14" s="430" t="s">
        <v>170</v>
      </c>
      <c r="N14" s="431"/>
      <c r="O14" s="431"/>
      <c r="P14" s="432"/>
      <c r="Q14" s="433" t="str">
        <f>IF(Schulobst_BEIHILFE_Antrag!N21="","",Schulobst_BEIHILFE_Antrag!N21)</f>
        <v/>
      </c>
      <c r="R14" s="434"/>
      <c r="S14" s="434"/>
      <c r="T14" s="434"/>
      <c r="U14" s="434"/>
      <c r="V14" s="435"/>
      <c r="AE14" s="237" t="s">
        <v>257</v>
      </c>
      <c r="AF14" s="61"/>
      <c r="AH14" s="338" t="s">
        <v>121</v>
      </c>
      <c r="AI14" s="331" t="s">
        <v>270</v>
      </c>
      <c r="AJ14" s="331"/>
      <c r="AK14" s="331"/>
      <c r="AL14" s="331"/>
      <c r="AM14" s="331"/>
      <c r="AN14"/>
      <c r="AO14"/>
      <c r="AP14" s="7"/>
    </row>
    <row r="15" spans="2:42" s="4" customFormat="1" ht="3" customHeight="1" x14ac:dyDescent="0.25">
      <c r="B15" s="60"/>
      <c r="C15" s="48"/>
      <c r="D15" s="48"/>
      <c r="E15" s="48"/>
      <c r="F15" s="48"/>
      <c r="G15" s="48"/>
      <c r="H15" s="48"/>
      <c r="I15" s="48"/>
      <c r="J15" s="48"/>
      <c r="K15" s="48"/>
      <c r="L15" s="48"/>
      <c r="M15" s="48"/>
      <c r="N15" s="48"/>
      <c r="O15" s="48"/>
      <c r="P15" s="48"/>
      <c r="Q15" s="48"/>
      <c r="R15" s="48"/>
      <c r="S15" s="48"/>
      <c r="T15" s="48"/>
      <c r="U15" s="48"/>
      <c r="V15" s="48"/>
      <c r="AF15" s="61"/>
      <c r="AH15" s="338"/>
      <c r="AI15" s="331"/>
      <c r="AJ15" s="331"/>
      <c r="AK15" s="331"/>
      <c r="AL15" s="331"/>
      <c r="AM15" s="331"/>
      <c r="AN15"/>
      <c r="AO15"/>
      <c r="AP15" s="7"/>
    </row>
    <row r="16" spans="2:42" s="4" customFormat="1" ht="26.25" customHeight="1" x14ac:dyDescent="0.25">
      <c r="B16" s="60"/>
      <c r="C16" s="269" t="s">
        <v>21</v>
      </c>
      <c r="D16" s="270"/>
      <c r="E16" s="270"/>
      <c r="F16" s="270"/>
      <c r="G16" s="375" t="str">
        <f>IF(Schulobst_BEIHILFE_Antrag!F23="","",Schulobst_BEIHILFE_Antrag!F23)</f>
        <v/>
      </c>
      <c r="H16" s="376"/>
      <c r="I16" s="376"/>
      <c r="J16" s="376"/>
      <c r="K16" s="376"/>
      <c r="L16" s="376"/>
      <c r="M16" s="376"/>
      <c r="N16" s="376"/>
      <c r="O16" s="376"/>
      <c r="P16" s="376"/>
      <c r="Q16" s="376"/>
      <c r="R16" s="376"/>
      <c r="S16" s="376"/>
      <c r="T16" s="376"/>
      <c r="U16" s="376"/>
      <c r="V16" s="377"/>
      <c r="AF16" s="61"/>
      <c r="AH16" s="338"/>
      <c r="AI16" s="331"/>
      <c r="AJ16" s="331"/>
      <c r="AK16" s="331"/>
      <c r="AL16" s="331"/>
      <c r="AM16" s="331"/>
      <c r="AN16"/>
      <c r="AO16"/>
      <c r="AP16" s="7"/>
    </row>
    <row r="17" spans="1:42" s="4" customFormat="1" ht="12.75" customHeight="1" x14ac:dyDescent="0.25">
      <c r="B17" s="60"/>
      <c r="C17" s="98"/>
      <c r="D17" s="98"/>
      <c r="E17" s="98"/>
      <c r="F17" s="98"/>
      <c r="G17" s="98"/>
      <c r="H17" s="98"/>
      <c r="I17" s="98"/>
      <c r="J17" s="98"/>
      <c r="K17" s="98"/>
      <c r="L17" s="98"/>
      <c r="M17" s="98"/>
      <c r="N17" s="98"/>
      <c r="O17" s="98"/>
      <c r="P17" s="98"/>
      <c r="Q17" s="98"/>
      <c r="R17" s="98"/>
      <c r="S17" s="98"/>
      <c r="T17" s="98"/>
      <c r="AF17" s="61"/>
      <c r="AN17"/>
      <c r="AO17"/>
      <c r="AP17" s="7"/>
    </row>
    <row r="18" spans="1:42" s="4" customFormat="1" ht="15.75" x14ac:dyDescent="0.25">
      <c r="B18" s="61"/>
      <c r="C18" s="425" t="s">
        <v>274</v>
      </c>
      <c r="D18" s="425"/>
      <c r="E18" s="425"/>
      <c r="F18" s="425"/>
      <c r="G18" s="425"/>
      <c r="H18" s="425"/>
      <c r="I18" s="425"/>
      <c r="J18" s="425"/>
      <c r="K18" s="425"/>
      <c r="L18" s="425"/>
      <c r="M18" s="425"/>
      <c r="N18" s="425"/>
      <c r="O18" s="425"/>
      <c r="P18" s="425"/>
      <c r="Q18" s="425"/>
      <c r="R18" s="425"/>
      <c r="S18" s="425"/>
      <c r="T18" s="425"/>
      <c r="U18" s="425"/>
      <c r="V18" s="425"/>
      <c r="W18" s="425"/>
      <c r="X18" s="425"/>
      <c r="Y18" s="425"/>
      <c r="Z18" s="425"/>
      <c r="AA18" s="425"/>
      <c r="AB18" s="425"/>
      <c r="AC18" s="425"/>
      <c r="AD18" s="425"/>
      <c r="AE18" s="217"/>
      <c r="AF18" s="61"/>
      <c r="AH18" s="218" t="s">
        <v>171</v>
      </c>
      <c r="AI18" s="107"/>
      <c r="AJ18" s="107"/>
      <c r="AK18" s="107"/>
      <c r="AL18" s="107"/>
      <c r="AM18" s="107"/>
      <c r="AN18"/>
      <c r="AO18"/>
      <c r="AP18" s="7"/>
    </row>
    <row r="19" spans="1:42" ht="59.25" customHeight="1" x14ac:dyDescent="0.25">
      <c r="B19" s="61"/>
      <c r="C19" s="426" t="s">
        <v>172</v>
      </c>
      <c r="D19" s="426"/>
      <c r="E19" s="426"/>
      <c r="F19" s="426"/>
      <c r="G19" s="426"/>
      <c r="H19" s="426"/>
      <c r="I19" s="426"/>
      <c r="J19" s="426"/>
      <c r="K19" s="426"/>
      <c r="L19" s="426"/>
      <c r="M19" s="426"/>
      <c r="N19" s="426"/>
      <c r="O19" s="426"/>
      <c r="P19" s="426"/>
      <c r="Q19" s="426"/>
      <c r="R19" s="426"/>
      <c r="S19" s="426"/>
      <c r="T19" s="426"/>
      <c r="U19" s="426"/>
      <c r="V19" s="426"/>
      <c r="W19" s="426"/>
      <c r="X19" s="426"/>
      <c r="Y19" s="426"/>
      <c r="Z19" s="426"/>
      <c r="AA19" s="426"/>
      <c r="AB19" s="426"/>
      <c r="AC19" s="426"/>
      <c r="AD19" s="426"/>
      <c r="AE19" s="426"/>
      <c r="AF19" s="61"/>
      <c r="AG19"/>
      <c r="AH19"/>
      <c r="AI19"/>
      <c r="AJ19"/>
      <c r="AK19"/>
      <c r="AL19"/>
      <c r="AM19"/>
      <c r="AO19" s="219" t="s">
        <v>173</v>
      </c>
      <c r="AP19" s="219"/>
    </row>
    <row r="20" spans="1:42" ht="11.25" customHeight="1" x14ac:dyDescent="0.25">
      <c r="B20" s="61"/>
      <c r="C20" s="390" t="s">
        <v>154</v>
      </c>
      <c r="D20" s="390"/>
      <c r="E20" s="390"/>
      <c r="F20" s="390"/>
      <c r="G20" s="390"/>
      <c r="H20" s="390" t="s">
        <v>161</v>
      </c>
      <c r="I20" s="390"/>
      <c r="J20" s="391" t="s">
        <v>162</v>
      </c>
      <c r="K20" s="392"/>
      <c r="L20" s="392"/>
      <c r="M20" s="393"/>
      <c r="N20" s="390" t="s">
        <v>273</v>
      </c>
      <c r="O20" s="390"/>
      <c r="P20" s="390"/>
      <c r="Q20" s="390"/>
      <c r="R20" s="390"/>
      <c r="S20" s="390" t="s">
        <v>164</v>
      </c>
      <c r="T20" s="390"/>
      <c r="U20" s="390"/>
      <c r="V20" s="400" t="s">
        <v>165</v>
      </c>
      <c r="W20" s="401"/>
      <c r="X20" s="388" t="s">
        <v>166</v>
      </c>
      <c r="Y20" s="388"/>
      <c r="Z20" s="389" t="s">
        <v>267</v>
      </c>
      <c r="AA20" s="389"/>
      <c r="AB20" s="389"/>
      <c r="AC20" s="389" t="s">
        <v>167</v>
      </c>
      <c r="AD20" s="389"/>
      <c r="AE20" s="389"/>
      <c r="AF20" s="61"/>
      <c r="AH20" s="378" t="s">
        <v>266</v>
      </c>
      <c r="AI20" s="378"/>
      <c r="AJ20" s="378"/>
      <c r="AK20" s="378"/>
      <c r="AL20" s="378"/>
      <c r="AM20" s="378"/>
      <c r="AO20" s="220" t="s">
        <v>174</v>
      </c>
      <c r="AP20" s="221" t="s">
        <v>175</v>
      </c>
    </row>
    <row r="21" spans="1:42" ht="11.25" customHeight="1" x14ac:dyDescent="0.25">
      <c r="B21" s="61"/>
      <c r="C21" s="390"/>
      <c r="D21" s="390"/>
      <c r="E21" s="390"/>
      <c r="F21" s="390"/>
      <c r="G21" s="390"/>
      <c r="H21" s="390"/>
      <c r="I21" s="390"/>
      <c r="J21" s="394"/>
      <c r="K21" s="395"/>
      <c r="L21" s="395"/>
      <c r="M21" s="396"/>
      <c r="N21" s="390"/>
      <c r="O21" s="390"/>
      <c r="P21" s="390"/>
      <c r="Q21" s="390"/>
      <c r="R21" s="390"/>
      <c r="S21" s="390"/>
      <c r="T21" s="390"/>
      <c r="U21" s="390"/>
      <c r="V21" s="402"/>
      <c r="W21" s="403"/>
      <c r="X21" s="388"/>
      <c r="Y21" s="388"/>
      <c r="Z21" s="389"/>
      <c r="AA21" s="389"/>
      <c r="AB21" s="389"/>
      <c r="AC21" s="389"/>
      <c r="AD21" s="389"/>
      <c r="AE21" s="389"/>
      <c r="AF21" s="61"/>
      <c r="AH21" s="378"/>
      <c r="AI21" s="378"/>
      <c r="AJ21" s="378"/>
      <c r="AK21" s="378"/>
      <c r="AL21" s="378"/>
      <c r="AM21" s="378"/>
      <c r="AO21" s="222" t="s">
        <v>176</v>
      </c>
      <c r="AP21" s="386" t="s">
        <v>177</v>
      </c>
    </row>
    <row r="22" spans="1:42" ht="11.25" customHeight="1" x14ac:dyDescent="0.25">
      <c r="A22" s="339" t="s">
        <v>178</v>
      </c>
      <c r="B22" s="61"/>
      <c r="C22" s="390"/>
      <c r="D22" s="390"/>
      <c r="E22" s="390"/>
      <c r="F22" s="390"/>
      <c r="G22" s="390"/>
      <c r="H22" s="390"/>
      <c r="I22" s="390"/>
      <c r="J22" s="394"/>
      <c r="K22" s="395"/>
      <c r="L22" s="395"/>
      <c r="M22" s="396"/>
      <c r="N22" s="390"/>
      <c r="O22" s="390"/>
      <c r="P22" s="390"/>
      <c r="Q22" s="390"/>
      <c r="R22" s="390"/>
      <c r="S22" s="390"/>
      <c r="T22" s="390"/>
      <c r="U22" s="390"/>
      <c r="V22" s="402"/>
      <c r="W22" s="403"/>
      <c r="X22" s="388"/>
      <c r="Y22" s="388"/>
      <c r="Z22" s="389"/>
      <c r="AA22" s="389"/>
      <c r="AB22" s="389"/>
      <c r="AC22" s="389"/>
      <c r="AD22" s="389"/>
      <c r="AE22" s="389"/>
      <c r="AF22" s="61"/>
      <c r="AH22" s="378"/>
      <c r="AI22" s="378"/>
      <c r="AJ22" s="378"/>
      <c r="AK22" s="378"/>
      <c r="AL22" s="378"/>
      <c r="AM22" s="378"/>
      <c r="AO22" s="222" t="s">
        <v>179</v>
      </c>
      <c r="AP22" s="386"/>
    </row>
    <row r="23" spans="1:42" ht="11.25" customHeight="1" x14ac:dyDescent="0.25">
      <c r="A23" s="340"/>
      <c r="B23" s="61"/>
      <c r="C23" s="390"/>
      <c r="D23" s="390"/>
      <c r="E23" s="390"/>
      <c r="F23" s="390"/>
      <c r="G23" s="390"/>
      <c r="H23" s="390"/>
      <c r="I23" s="390"/>
      <c r="J23" s="397"/>
      <c r="K23" s="398"/>
      <c r="L23" s="398"/>
      <c r="M23" s="399"/>
      <c r="N23" s="390"/>
      <c r="O23" s="390"/>
      <c r="P23" s="390"/>
      <c r="Q23" s="390"/>
      <c r="R23" s="390"/>
      <c r="S23" s="390"/>
      <c r="T23" s="390"/>
      <c r="U23" s="390"/>
      <c r="V23" s="404"/>
      <c r="W23" s="405"/>
      <c r="X23" s="388"/>
      <c r="Y23" s="388"/>
      <c r="Z23" s="389"/>
      <c r="AA23" s="389"/>
      <c r="AB23" s="389"/>
      <c r="AC23" s="389"/>
      <c r="AD23" s="389"/>
      <c r="AE23" s="389"/>
      <c r="AF23" s="61"/>
      <c r="AH23" s="378"/>
      <c r="AI23" s="378"/>
      <c r="AJ23" s="378"/>
      <c r="AK23" s="378"/>
      <c r="AL23" s="378"/>
      <c r="AM23" s="378"/>
      <c r="AO23" s="222" t="s">
        <v>180</v>
      </c>
      <c r="AP23" s="387"/>
    </row>
    <row r="24" spans="1:42" ht="22.5" customHeight="1" x14ac:dyDescent="0.25">
      <c r="A24" s="223">
        <v>1</v>
      </c>
      <c r="B24" s="61"/>
      <c r="C24" s="369"/>
      <c r="D24" s="369"/>
      <c r="E24" s="369"/>
      <c r="F24" s="369"/>
      <c r="G24" s="369"/>
      <c r="H24" s="365"/>
      <c r="I24" s="365"/>
      <c r="J24" s="364"/>
      <c r="K24" s="364"/>
      <c r="L24" s="364"/>
      <c r="M24" s="364"/>
      <c r="N24" s="364"/>
      <c r="O24" s="364"/>
      <c r="P24" s="364"/>
      <c r="Q24" s="364"/>
      <c r="R24" s="364"/>
      <c r="S24" s="365"/>
      <c r="T24" s="365"/>
      <c r="U24" s="365"/>
      <c r="V24" s="366"/>
      <c r="W24" s="367"/>
      <c r="X24" s="370"/>
      <c r="Y24" s="370"/>
      <c r="Z24" s="371"/>
      <c r="AA24" s="372"/>
      <c r="AB24" s="373"/>
      <c r="AC24" s="368" t="str">
        <f t="shared" ref="AC24:AC26" si="0">AP24</f>
        <v/>
      </c>
      <c r="AD24" s="368"/>
      <c r="AE24" s="368"/>
      <c r="AF24" s="61"/>
      <c r="AH24" s="379" t="s">
        <v>181</v>
      </c>
      <c r="AI24" s="380"/>
      <c r="AJ24" s="380"/>
      <c r="AK24" s="380"/>
      <c r="AL24" s="380"/>
      <c r="AM24" s="381"/>
      <c r="AO24" s="224">
        <f t="shared" ref="AO24:AO66" si="1">IF(X24="",1,X24)</f>
        <v>1</v>
      </c>
      <c r="AP24" s="225" t="str">
        <f>IF(Z24="","",ROUND(AO24*Z24,2))</f>
        <v/>
      </c>
    </row>
    <row r="25" spans="1:42" ht="22.5" customHeight="1" x14ac:dyDescent="0.25">
      <c r="A25" s="223">
        <v>2</v>
      </c>
      <c r="B25" s="61"/>
      <c r="C25" s="369"/>
      <c r="D25" s="369"/>
      <c r="E25" s="369"/>
      <c r="F25" s="369"/>
      <c r="G25" s="369"/>
      <c r="H25" s="365"/>
      <c r="I25" s="365"/>
      <c r="J25" s="364"/>
      <c r="K25" s="364"/>
      <c r="L25" s="364"/>
      <c r="M25" s="364"/>
      <c r="N25" s="364"/>
      <c r="O25" s="364"/>
      <c r="P25" s="364"/>
      <c r="Q25" s="364"/>
      <c r="R25" s="364"/>
      <c r="S25" s="365"/>
      <c r="T25" s="365"/>
      <c r="U25" s="365"/>
      <c r="V25" s="366"/>
      <c r="W25" s="367"/>
      <c r="X25" s="370"/>
      <c r="Y25" s="370"/>
      <c r="Z25" s="371"/>
      <c r="AA25" s="372"/>
      <c r="AB25" s="373"/>
      <c r="AC25" s="368" t="str">
        <f t="shared" si="0"/>
        <v/>
      </c>
      <c r="AD25" s="368"/>
      <c r="AE25" s="368"/>
      <c r="AF25" s="61"/>
      <c r="AH25" s="226" t="s">
        <v>182</v>
      </c>
      <c r="AI25" s="374" t="s">
        <v>183</v>
      </c>
      <c r="AJ25" s="374"/>
      <c r="AK25" s="374"/>
      <c r="AL25" s="374"/>
      <c r="AM25" s="374"/>
      <c r="AO25" s="224">
        <f t="shared" si="1"/>
        <v>1</v>
      </c>
      <c r="AP25" s="225" t="str">
        <f t="shared" ref="AP25:AP68" si="2">IF(Z25="","",ROUND(AO25*Z25,2))</f>
        <v/>
      </c>
    </row>
    <row r="26" spans="1:42" ht="22.5" customHeight="1" x14ac:dyDescent="0.25">
      <c r="A26" s="223">
        <v>3</v>
      </c>
      <c r="B26" s="61"/>
      <c r="C26" s="369"/>
      <c r="D26" s="369"/>
      <c r="E26" s="369"/>
      <c r="F26" s="369"/>
      <c r="G26" s="369"/>
      <c r="H26" s="365"/>
      <c r="I26" s="365"/>
      <c r="J26" s="364"/>
      <c r="K26" s="364"/>
      <c r="L26" s="364"/>
      <c r="M26" s="364"/>
      <c r="N26" s="364"/>
      <c r="O26" s="364"/>
      <c r="P26" s="364"/>
      <c r="Q26" s="364"/>
      <c r="R26" s="364"/>
      <c r="S26" s="365"/>
      <c r="T26" s="365"/>
      <c r="U26" s="365"/>
      <c r="V26" s="366"/>
      <c r="W26" s="367"/>
      <c r="X26" s="370"/>
      <c r="Y26" s="370"/>
      <c r="Z26" s="371"/>
      <c r="AA26" s="372"/>
      <c r="AB26" s="373"/>
      <c r="AC26" s="368" t="str">
        <f t="shared" si="0"/>
        <v/>
      </c>
      <c r="AD26" s="368"/>
      <c r="AE26" s="368"/>
      <c r="AF26" s="61"/>
      <c r="AH26" s="382" t="s">
        <v>184</v>
      </c>
      <c r="AI26" s="384" t="s">
        <v>185</v>
      </c>
      <c r="AJ26" s="384"/>
      <c r="AK26" s="384"/>
      <c r="AL26" s="384"/>
      <c r="AM26" s="384"/>
      <c r="AO26" s="224">
        <f t="shared" si="1"/>
        <v>1</v>
      </c>
      <c r="AP26" s="225" t="str">
        <f t="shared" si="2"/>
        <v/>
      </c>
    </row>
    <row r="27" spans="1:42" ht="22.5" customHeight="1" x14ac:dyDescent="0.25">
      <c r="A27" s="223">
        <v>4</v>
      </c>
      <c r="B27" s="61"/>
      <c r="C27" s="369"/>
      <c r="D27" s="369"/>
      <c r="E27" s="369"/>
      <c r="F27" s="369"/>
      <c r="G27" s="369"/>
      <c r="H27" s="365"/>
      <c r="I27" s="365"/>
      <c r="J27" s="364"/>
      <c r="K27" s="364"/>
      <c r="L27" s="364"/>
      <c r="M27" s="364"/>
      <c r="N27" s="364"/>
      <c r="O27" s="364"/>
      <c r="P27" s="364"/>
      <c r="Q27" s="364"/>
      <c r="R27" s="364"/>
      <c r="S27" s="365"/>
      <c r="T27" s="365"/>
      <c r="U27" s="365"/>
      <c r="V27" s="366"/>
      <c r="W27" s="367"/>
      <c r="X27" s="370"/>
      <c r="Y27" s="370"/>
      <c r="Z27" s="371"/>
      <c r="AA27" s="372"/>
      <c r="AB27" s="373"/>
      <c r="AC27" s="368" t="str">
        <f t="shared" ref="AC27:AC68" si="3">AP27</f>
        <v/>
      </c>
      <c r="AD27" s="368"/>
      <c r="AE27" s="368"/>
      <c r="AF27" s="61"/>
      <c r="AH27" s="382"/>
      <c r="AI27" s="384"/>
      <c r="AJ27" s="384"/>
      <c r="AK27" s="384"/>
      <c r="AL27" s="384"/>
      <c r="AM27" s="384"/>
      <c r="AO27" s="224">
        <f t="shared" si="1"/>
        <v>1</v>
      </c>
      <c r="AP27" s="225" t="str">
        <f t="shared" si="2"/>
        <v/>
      </c>
    </row>
    <row r="28" spans="1:42" ht="22.5" customHeight="1" x14ac:dyDescent="0.25">
      <c r="A28" s="223">
        <v>5</v>
      </c>
      <c r="B28" s="61"/>
      <c r="C28" s="369"/>
      <c r="D28" s="369"/>
      <c r="E28" s="369"/>
      <c r="F28" s="369"/>
      <c r="G28" s="369"/>
      <c r="H28" s="365"/>
      <c r="I28" s="365"/>
      <c r="J28" s="364"/>
      <c r="K28" s="364"/>
      <c r="L28" s="364"/>
      <c r="M28" s="364"/>
      <c r="N28" s="364"/>
      <c r="O28" s="364"/>
      <c r="P28" s="364"/>
      <c r="Q28" s="364"/>
      <c r="R28" s="364"/>
      <c r="S28" s="365"/>
      <c r="T28" s="365"/>
      <c r="U28" s="365"/>
      <c r="V28" s="366"/>
      <c r="W28" s="367"/>
      <c r="X28" s="370"/>
      <c r="Y28" s="370"/>
      <c r="Z28" s="371"/>
      <c r="AA28" s="372"/>
      <c r="AB28" s="373"/>
      <c r="AC28" s="368" t="str">
        <f t="shared" si="3"/>
        <v/>
      </c>
      <c r="AD28" s="368"/>
      <c r="AE28" s="368"/>
      <c r="AF28" s="61"/>
      <c r="AH28" s="382"/>
      <c r="AI28" s="384"/>
      <c r="AJ28" s="384"/>
      <c r="AK28" s="384"/>
      <c r="AL28" s="384"/>
      <c r="AM28" s="384"/>
      <c r="AO28" s="224">
        <f t="shared" si="1"/>
        <v>1</v>
      </c>
      <c r="AP28" s="225" t="str">
        <f t="shared" si="2"/>
        <v/>
      </c>
    </row>
    <row r="29" spans="1:42" ht="22.5" customHeight="1" x14ac:dyDescent="0.25">
      <c r="A29" s="223">
        <v>6</v>
      </c>
      <c r="B29" s="61"/>
      <c r="C29" s="369"/>
      <c r="D29" s="369"/>
      <c r="E29" s="369"/>
      <c r="F29" s="369"/>
      <c r="G29" s="369"/>
      <c r="H29" s="365"/>
      <c r="I29" s="365"/>
      <c r="J29" s="364"/>
      <c r="K29" s="364"/>
      <c r="L29" s="364"/>
      <c r="M29" s="364"/>
      <c r="N29" s="364"/>
      <c r="O29" s="364"/>
      <c r="P29" s="364"/>
      <c r="Q29" s="364"/>
      <c r="R29" s="364"/>
      <c r="S29" s="365"/>
      <c r="T29" s="365"/>
      <c r="U29" s="365"/>
      <c r="V29" s="366"/>
      <c r="W29" s="367"/>
      <c r="X29" s="370"/>
      <c r="Y29" s="370"/>
      <c r="Z29" s="371"/>
      <c r="AA29" s="372"/>
      <c r="AB29" s="373"/>
      <c r="AC29" s="368" t="str">
        <f t="shared" si="3"/>
        <v/>
      </c>
      <c r="AD29" s="368"/>
      <c r="AE29" s="368"/>
      <c r="AF29" s="61"/>
      <c r="AH29" s="383"/>
      <c r="AI29" s="385"/>
      <c r="AJ29" s="385"/>
      <c r="AK29" s="385"/>
      <c r="AL29" s="385"/>
      <c r="AM29" s="385"/>
      <c r="AO29" s="224">
        <f t="shared" si="1"/>
        <v>1</v>
      </c>
      <c r="AP29" s="225" t="str">
        <f t="shared" si="2"/>
        <v/>
      </c>
    </row>
    <row r="30" spans="1:42" ht="22.5" customHeight="1" x14ac:dyDescent="0.25">
      <c r="A30" s="223">
        <v>7</v>
      </c>
      <c r="B30" s="61"/>
      <c r="C30" s="369"/>
      <c r="D30" s="369"/>
      <c r="E30" s="369"/>
      <c r="F30" s="369"/>
      <c r="G30" s="369"/>
      <c r="H30" s="365"/>
      <c r="I30" s="365"/>
      <c r="J30" s="364"/>
      <c r="K30" s="364"/>
      <c r="L30" s="364"/>
      <c r="M30" s="364"/>
      <c r="N30" s="364"/>
      <c r="O30" s="364"/>
      <c r="P30" s="364"/>
      <c r="Q30" s="364"/>
      <c r="R30" s="364"/>
      <c r="S30" s="365"/>
      <c r="T30" s="365"/>
      <c r="U30" s="365"/>
      <c r="V30" s="366"/>
      <c r="W30" s="367"/>
      <c r="X30" s="370"/>
      <c r="Y30" s="370"/>
      <c r="Z30" s="371"/>
      <c r="AA30" s="372"/>
      <c r="AB30" s="373"/>
      <c r="AC30" s="368" t="str">
        <f t="shared" si="3"/>
        <v/>
      </c>
      <c r="AD30" s="368"/>
      <c r="AE30" s="368"/>
      <c r="AF30" s="61"/>
      <c r="AO30" s="224">
        <f t="shared" si="1"/>
        <v>1</v>
      </c>
      <c r="AP30" s="225" t="str">
        <f t="shared" si="2"/>
        <v/>
      </c>
    </row>
    <row r="31" spans="1:42" ht="22.5" customHeight="1" x14ac:dyDescent="0.25">
      <c r="A31" s="223">
        <v>8</v>
      </c>
      <c r="B31" s="61"/>
      <c r="C31" s="369"/>
      <c r="D31" s="369"/>
      <c r="E31" s="369"/>
      <c r="F31" s="369"/>
      <c r="G31" s="369"/>
      <c r="H31" s="365"/>
      <c r="I31" s="365"/>
      <c r="J31" s="364"/>
      <c r="K31" s="364"/>
      <c r="L31" s="364"/>
      <c r="M31" s="364"/>
      <c r="N31" s="364"/>
      <c r="O31" s="364"/>
      <c r="P31" s="364"/>
      <c r="Q31" s="364"/>
      <c r="R31" s="364"/>
      <c r="S31" s="365"/>
      <c r="T31" s="365"/>
      <c r="U31" s="365"/>
      <c r="V31" s="366"/>
      <c r="W31" s="367"/>
      <c r="X31" s="370"/>
      <c r="Y31" s="370"/>
      <c r="Z31" s="371"/>
      <c r="AA31" s="372"/>
      <c r="AB31" s="373"/>
      <c r="AC31" s="368" t="str">
        <f t="shared" si="3"/>
        <v/>
      </c>
      <c r="AD31" s="368"/>
      <c r="AE31" s="368"/>
      <c r="AF31" s="61"/>
      <c r="AO31" s="224">
        <f t="shared" si="1"/>
        <v>1</v>
      </c>
      <c r="AP31" s="225" t="str">
        <f t="shared" si="2"/>
        <v/>
      </c>
    </row>
    <row r="32" spans="1:42" ht="22.5" customHeight="1" x14ac:dyDescent="0.25">
      <c r="A32" s="223">
        <v>9</v>
      </c>
      <c r="B32" s="61"/>
      <c r="C32" s="369"/>
      <c r="D32" s="369"/>
      <c r="E32" s="369"/>
      <c r="F32" s="369"/>
      <c r="G32" s="369"/>
      <c r="H32" s="365"/>
      <c r="I32" s="365"/>
      <c r="J32" s="364"/>
      <c r="K32" s="364"/>
      <c r="L32" s="364"/>
      <c r="M32" s="364"/>
      <c r="N32" s="364"/>
      <c r="O32" s="364"/>
      <c r="P32" s="364"/>
      <c r="Q32" s="364"/>
      <c r="R32" s="364"/>
      <c r="S32" s="365"/>
      <c r="T32" s="365"/>
      <c r="U32" s="365"/>
      <c r="V32" s="366"/>
      <c r="W32" s="367"/>
      <c r="X32" s="370"/>
      <c r="Y32" s="370"/>
      <c r="Z32" s="371"/>
      <c r="AA32" s="372"/>
      <c r="AB32" s="373"/>
      <c r="AC32" s="368" t="str">
        <f t="shared" si="3"/>
        <v/>
      </c>
      <c r="AD32" s="368"/>
      <c r="AE32" s="368"/>
      <c r="AF32" s="61"/>
      <c r="AO32" s="224">
        <f t="shared" si="1"/>
        <v>1</v>
      </c>
      <c r="AP32" s="225" t="str">
        <f t="shared" si="2"/>
        <v/>
      </c>
    </row>
    <row r="33" spans="1:43" ht="22.5" customHeight="1" x14ac:dyDescent="0.25">
      <c r="A33" s="223">
        <v>10</v>
      </c>
      <c r="B33" s="61"/>
      <c r="C33" s="369"/>
      <c r="D33" s="369"/>
      <c r="E33" s="369"/>
      <c r="F33" s="369"/>
      <c r="G33" s="369"/>
      <c r="H33" s="365"/>
      <c r="I33" s="365"/>
      <c r="J33" s="364"/>
      <c r="K33" s="364"/>
      <c r="L33" s="364"/>
      <c r="M33" s="364"/>
      <c r="N33" s="364"/>
      <c r="O33" s="364"/>
      <c r="P33" s="364"/>
      <c r="Q33" s="364"/>
      <c r="R33" s="364"/>
      <c r="S33" s="365"/>
      <c r="T33" s="365"/>
      <c r="U33" s="365"/>
      <c r="V33" s="366"/>
      <c r="W33" s="367"/>
      <c r="X33" s="370"/>
      <c r="Y33" s="370"/>
      <c r="Z33" s="371"/>
      <c r="AA33" s="372"/>
      <c r="AB33" s="373"/>
      <c r="AC33" s="368" t="str">
        <f t="shared" si="3"/>
        <v/>
      </c>
      <c r="AD33" s="368"/>
      <c r="AE33" s="368"/>
      <c r="AF33" s="61"/>
      <c r="AO33" s="224">
        <f t="shared" si="1"/>
        <v>1</v>
      </c>
      <c r="AP33" s="225" t="str">
        <f t="shared" si="2"/>
        <v/>
      </c>
    </row>
    <row r="34" spans="1:43" ht="22.5" customHeight="1" x14ac:dyDescent="0.25">
      <c r="A34" s="223">
        <v>11</v>
      </c>
      <c r="B34" s="61"/>
      <c r="C34" s="369"/>
      <c r="D34" s="369"/>
      <c r="E34" s="369"/>
      <c r="F34" s="369"/>
      <c r="G34" s="369"/>
      <c r="H34" s="365"/>
      <c r="I34" s="365"/>
      <c r="J34" s="364"/>
      <c r="K34" s="364"/>
      <c r="L34" s="364"/>
      <c r="M34" s="364"/>
      <c r="N34" s="364"/>
      <c r="O34" s="364"/>
      <c r="P34" s="364"/>
      <c r="Q34" s="364"/>
      <c r="R34" s="364"/>
      <c r="S34" s="365"/>
      <c r="T34" s="365"/>
      <c r="U34" s="365"/>
      <c r="V34" s="366"/>
      <c r="W34" s="367"/>
      <c r="X34" s="370"/>
      <c r="Y34" s="370"/>
      <c r="Z34" s="371"/>
      <c r="AA34" s="372"/>
      <c r="AB34" s="373"/>
      <c r="AC34" s="368" t="str">
        <f t="shared" si="3"/>
        <v/>
      </c>
      <c r="AD34" s="368"/>
      <c r="AE34" s="368"/>
      <c r="AF34" s="61"/>
      <c r="AO34" s="224">
        <f t="shared" si="1"/>
        <v>1</v>
      </c>
      <c r="AP34" s="225" t="str">
        <f t="shared" si="2"/>
        <v/>
      </c>
    </row>
    <row r="35" spans="1:43" ht="22.5" customHeight="1" x14ac:dyDescent="0.25">
      <c r="A35" s="223">
        <v>12</v>
      </c>
      <c r="B35" s="61"/>
      <c r="C35" s="369"/>
      <c r="D35" s="369"/>
      <c r="E35" s="369"/>
      <c r="F35" s="369"/>
      <c r="G35" s="369"/>
      <c r="H35" s="365"/>
      <c r="I35" s="365"/>
      <c r="J35" s="364"/>
      <c r="K35" s="364"/>
      <c r="L35" s="364"/>
      <c r="M35" s="364"/>
      <c r="N35" s="364"/>
      <c r="O35" s="364"/>
      <c r="P35" s="364"/>
      <c r="Q35" s="364"/>
      <c r="R35" s="364"/>
      <c r="S35" s="365"/>
      <c r="T35" s="365"/>
      <c r="U35" s="365"/>
      <c r="V35" s="366"/>
      <c r="W35" s="367"/>
      <c r="X35" s="370"/>
      <c r="Y35" s="370"/>
      <c r="Z35" s="371"/>
      <c r="AA35" s="372"/>
      <c r="AB35" s="373"/>
      <c r="AC35" s="368" t="str">
        <f t="shared" si="3"/>
        <v/>
      </c>
      <c r="AD35" s="368"/>
      <c r="AE35" s="368"/>
      <c r="AF35" s="61"/>
      <c r="AO35" s="224">
        <f t="shared" si="1"/>
        <v>1</v>
      </c>
      <c r="AP35" s="225" t="str">
        <f t="shared" si="2"/>
        <v/>
      </c>
    </row>
    <row r="36" spans="1:43" ht="22.5" customHeight="1" x14ac:dyDescent="0.25">
      <c r="A36" s="223">
        <v>13</v>
      </c>
      <c r="B36" s="61"/>
      <c r="C36" s="369"/>
      <c r="D36" s="369"/>
      <c r="E36" s="369"/>
      <c r="F36" s="369"/>
      <c r="G36" s="369"/>
      <c r="H36" s="365"/>
      <c r="I36" s="365"/>
      <c r="J36" s="364"/>
      <c r="K36" s="364"/>
      <c r="L36" s="364"/>
      <c r="M36" s="364"/>
      <c r="N36" s="364"/>
      <c r="O36" s="364"/>
      <c r="P36" s="364"/>
      <c r="Q36" s="364"/>
      <c r="R36" s="364"/>
      <c r="S36" s="365"/>
      <c r="T36" s="365"/>
      <c r="U36" s="365"/>
      <c r="V36" s="366"/>
      <c r="W36" s="367"/>
      <c r="X36" s="370"/>
      <c r="Y36" s="370"/>
      <c r="Z36" s="371"/>
      <c r="AA36" s="372"/>
      <c r="AB36" s="373"/>
      <c r="AC36" s="368" t="str">
        <f t="shared" si="3"/>
        <v/>
      </c>
      <c r="AD36" s="368"/>
      <c r="AE36" s="368"/>
      <c r="AF36" s="61"/>
      <c r="AO36" s="224">
        <f t="shared" si="1"/>
        <v>1</v>
      </c>
      <c r="AP36" s="225" t="str">
        <f t="shared" si="2"/>
        <v/>
      </c>
    </row>
    <row r="37" spans="1:43" ht="22.5" customHeight="1" x14ac:dyDescent="0.25">
      <c r="A37" s="223">
        <v>14</v>
      </c>
      <c r="B37" s="61"/>
      <c r="C37" s="369"/>
      <c r="D37" s="369"/>
      <c r="E37" s="369"/>
      <c r="F37" s="369"/>
      <c r="G37" s="369"/>
      <c r="H37" s="365"/>
      <c r="I37" s="365"/>
      <c r="J37" s="364"/>
      <c r="K37" s="364"/>
      <c r="L37" s="364"/>
      <c r="M37" s="364"/>
      <c r="N37" s="364"/>
      <c r="O37" s="364"/>
      <c r="P37" s="364"/>
      <c r="Q37" s="364"/>
      <c r="R37" s="364"/>
      <c r="S37" s="365"/>
      <c r="T37" s="365"/>
      <c r="U37" s="365"/>
      <c r="V37" s="366"/>
      <c r="W37" s="367"/>
      <c r="X37" s="370"/>
      <c r="Y37" s="370"/>
      <c r="Z37" s="371"/>
      <c r="AA37" s="372"/>
      <c r="AB37" s="373"/>
      <c r="AC37" s="368" t="str">
        <f t="shared" si="3"/>
        <v/>
      </c>
      <c r="AD37" s="368"/>
      <c r="AE37" s="368"/>
      <c r="AF37" s="61"/>
      <c r="AO37" s="224">
        <f t="shared" si="1"/>
        <v>1</v>
      </c>
      <c r="AP37" s="225" t="str">
        <f t="shared" si="2"/>
        <v/>
      </c>
    </row>
    <row r="38" spans="1:43" ht="22.5" customHeight="1" x14ac:dyDescent="0.25">
      <c r="A38" s="223">
        <v>15</v>
      </c>
      <c r="B38" s="61"/>
      <c r="C38" s="369"/>
      <c r="D38" s="369"/>
      <c r="E38" s="369"/>
      <c r="F38" s="369"/>
      <c r="G38" s="369"/>
      <c r="H38" s="365"/>
      <c r="I38" s="365"/>
      <c r="J38" s="364"/>
      <c r="K38" s="364"/>
      <c r="L38" s="364"/>
      <c r="M38" s="364"/>
      <c r="N38" s="364"/>
      <c r="O38" s="364"/>
      <c r="P38" s="364"/>
      <c r="Q38" s="364"/>
      <c r="R38" s="364"/>
      <c r="S38" s="365"/>
      <c r="T38" s="365"/>
      <c r="U38" s="365"/>
      <c r="V38" s="366"/>
      <c r="W38" s="367"/>
      <c r="X38" s="370"/>
      <c r="Y38" s="370"/>
      <c r="Z38" s="371"/>
      <c r="AA38" s="372"/>
      <c r="AB38" s="373"/>
      <c r="AC38" s="368" t="str">
        <f t="shared" si="3"/>
        <v/>
      </c>
      <c r="AD38" s="368"/>
      <c r="AE38" s="368"/>
      <c r="AF38" s="61"/>
      <c r="AO38" s="224">
        <f t="shared" si="1"/>
        <v>1</v>
      </c>
      <c r="AP38" s="225" t="str">
        <f t="shared" si="2"/>
        <v/>
      </c>
    </row>
    <row r="39" spans="1:43" ht="22.5" customHeight="1" x14ac:dyDescent="0.25">
      <c r="A39" s="223">
        <v>16</v>
      </c>
      <c r="B39" s="61"/>
      <c r="C39" s="369"/>
      <c r="D39" s="369"/>
      <c r="E39" s="369"/>
      <c r="F39" s="369"/>
      <c r="G39" s="369"/>
      <c r="H39" s="365"/>
      <c r="I39" s="365"/>
      <c r="J39" s="364"/>
      <c r="K39" s="364"/>
      <c r="L39" s="364"/>
      <c r="M39" s="364"/>
      <c r="N39" s="364"/>
      <c r="O39" s="364"/>
      <c r="P39" s="364"/>
      <c r="Q39" s="364"/>
      <c r="R39" s="364"/>
      <c r="S39" s="365"/>
      <c r="T39" s="365"/>
      <c r="U39" s="365"/>
      <c r="V39" s="366"/>
      <c r="W39" s="367"/>
      <c r="X39" s="370"/>
      <c r="Y39" s="370"/>
      <c r="Z39" s="371"/>
      <c r="AA39" s="372"/>
      <c r="AB39" s="373"/>
      <c r="AC39" s="368" t="str">
        <f t="shared" si="3"/>
        <v/>
      </c>
      <c r="AD39" s="368"/>
      <c r="AE39" s="368"/>
      <c r="AF39" s="61"/>
      <c r="AO39" s="224">
        <f t="shared" si="1"/>
        <v>1</v>
      </c>
      <c r="AP39" s="225" t="str">
        <f t="shared" si="2"/>
        <v/>
      </c>
    </row>
    <row r="40" spans="1:43" ht="22.5" customHeight="1" x14ac:dyDescent="0.25">
      <c r="A40" s="223">
        <v>17</v>
      </c>
      <c r="B40" s="61"/>
      <c r="C40" s="369"/>
      <c r="D40" s="369"/>
      <c r="E40" s="369"/>
      <c r="F40" s="369"/>
      <c r="G40" s="369"/>
      <c r="H40" s="365"/>
      <c r="I40" s="365"/>
      <c r="J40" s="364"/>
      <c r="K40" s="364"/>
      <c r="L40" s="364"/>
      <c r="M40" s="364"/>
      <c r="N40" s="364"/>
      <c r="O40" s="364"/>
      <c r="P40" s="364"/>
      <c r="Q40" s="364"/>
      <c r="R40" s="364"/>
      <c r="S40" s="365"/>
      <c r="T40" s="365"/>
      <c r="U40" s="365"/>
      <c r="V40" s="366"/>
      <c r="W40" s="367"/>
      <c r="X40" s="370"/>
      <c r="Y40" s="370"/>
      <c r="Z40" s="371"/>
      <c r="AA40" s="372"/>
      <c r="AB40" s="373"/>
      <c r="AC40" s="368" t="str">
        <f t="shared" si="3"/>
        <v/>
      </c>
      <c r="AD40" s="368"/>
      <c r="AE40" s="368"/>
      <c r="AF40" s="61"/>
      <c r="AO40" s="224">
        <f t="shared" si="1"/>
        <v>1</v>
      </c>
      <c r="AP40" s="225" t="str">
        <f t="shared" si="2"/>
        <v/>
      </c>
    </row>
    <row r="41" spans="1:43" ht="22.5" customHeight="1" x14ac:dyDescent="0.25">
      <c r="A41" s="223">
        <v>18</v>
      </c>
      <c r="B41" s="61"/>
      <c r="C41" s="369"/>
      <c r="D41" s="369"/>
      <c r="E41" s="369"/>
      <c r="F41" s="369"/>
      <c r="G41" s="369"/>
      <c r="H41" s="365"/>
      <c r="I41" s="365"/>
      <c r="J41" s="364"/>
      <c r="K41" s="364"/>
      <c r="L41" s="364"/>
      <c r="M41" s="364"/>
      <c r="N41" s="364"/>
      <c r="O41" s="364"/>
      <c r="P41" s="364"/>
      <c r="Q41" s="364"/>
      <c r="R41" s="364"/>
      <c r="S41" s="365"/>
      <c r="T41" s="365"/>
      <c r="U41" s="365"/>
      <c r="V41" s="366"/>
      <c r="W41" s="367"/>
      <c r="X41" s="370"/>
      <c r="Y41" s="370"/>
      <c r="Z41" s="371"/>
      <c r="AA41" s="372"/>
      <c r="AB41" s="373"/>
      <c r="AC41" s="368" t="str">
        <f t="shared" si="3"/>
        <v/>
      </c>
      <c r="AD41" s="368"/>
      <c r="AE41" s="368"/>
      <c r="AF41" s="61"/>
      <c r="AO41" s="224">
        <f t="shared" si="1"/>
        <v>1</v>
      </c>
      <c r="AP41" s="225" t="str">
        <f t="shared" si="2"/>
        <v/>
      </c>
    </row>
    <row r="42" spans="1:43" ht="22.5" customHeight="1" x14ac:dyDescent="0.25">
      <c r="A42" s="223">
        <v>19</v>
      </c>
      <c r="B42" s="61"/>
      <c r="C42" s="369"/>
      <c r="D42" s="369"/>
      <c r="E42" s="369"/>
      <c r="F42" s="369"/>
      <c r="G42" s="369"/>
      <c r="H42" s="365"/>
      <c r="I42" s="365"/>
      <c r="J42" s="364"/>
      <c r="K42" s="364"/>
      <c r="L42" s="364"/>
      <c r="M42" s="364"/>
      <c r="N42" s="364"/>
      <c r="O42" s="364"/>
      <c r="P42" s="364"/>
      <c r="Q42" s="364"/>
      <c r="R42" s="364"/>
      <c r="S42" s="365"/>
      <c r="T42" s="365"/>
      <c r="U42" s="365"/>
      <c r="V42" s="366"/>
      <c r="W42" s="367"/>
      <c r="X42" s="370"/>
      <c r="Y42" s="370"/>
      <c r="Z42" s="371"/>
      <c r="AA42" s="372"/>
      <c r="AB42" s="373"/>
      <c r="AC42" s="368" t="str">
        <f t="shared" si="3"/>
        <v/>
      </c>
      <c r="AD42" s="368"/>
      <c r="AE42" s="368"/>
      <c r="AF42" s="61"/>
      <c r="AO42" s="224">
        <f t="shared" si="1"/>
        <v>1</v>
      </c>
      <c r="AP42" s="225" t="str">
        <f t="shared" si="2"/>
        <v/>
      </c>
      <c r="AQ42" s="4"/>
    </row>
    <row r="43" spans="1:43" ht="22.5" customHeight="1" x14ac:dyDescent="0.25">
      <c r="A43" s="223">
        <v>20</v>
      </c>
      <c r="B43" s="61"/>
      <c r="C43" s="369"/>
      <c r="D43" s="369"/>
      <c r="E43" s="369"/>
      <c r="F43" s="369"/>
      <c r="G43" s="369"/>
      <c r="H43" s="365"/>
      <c r="I43" s="365"/>
      <c r="J43" s="364"/>
      <c r="K43" s="364"/>
      <c r="L43" s="364"/>
      <c r="M43" s="364"/>
      <c r="N43" s="364"/>
      <c r="O43" s="364"/>
      <c r="P43" s="364"/>
      <c r="Q43" s="364"/>
      <c r="R43" s="364"/>
      <c r="S43" s="365"/>
      <c r="T43" s="365"/>
      <c r="U43" s="365"/>
      <c r="V43" s="366"/>
      <c r="W43" s="367"/>
      <c r="X43" s="370"/>
      <c r="Y43" s="370"/>
      <c r="Z43" s="371"/>
      <c r="AA43" s="372"/>
      <c r="AB43" s="373"/>
      <c r="AC43" s="368" t="str">
        <f t="shared" si="3"/>
        <v/>
      </c>
      <c r="AD43" s="368"/>
      <c r="AE43" s="368"/>
      <c r="AF43" s="61"/>
      <c r="AO43" s="224">
        <f t="shared" si="1"/>
        <v>1</v>
      </c>
      <c r="AP43" s="225" t="str">
        <f t="shared" si="2"/>
        <v/>
      </c>
    </row>
    <row r="44" spans="1:43" ht="22.5" customHeight="1" x14ac:dyDescent="0.25">
      <c r="A44" s="223">
        <v>21</v>
      </c>
      <c r="B44" s="61"/>
      <c r="C44" s="369"/>
      <c r="D44" s="369"/>
      <c r="E44" s="369"/>
      <c r="F44" s="369"/>
      <c r="G44" s="369"/>
      <c r="H44" s="365"/>
      <c r="I44" s="365"/>
      <c r="J44" s="364"/>
      <c r="K44" s="364"/>
      <c r="L44" s="364"/>
      <c r="M44" s="364"/>
      <c r="N44" s="364"/>
      <c r="O44" s="364"/>
      <c r="P44" s="364"/>
      <c r="Q44" s="364"/>
      <c r="R44" s="364"/>
      <c r="S44" s="365"/>
      <c r="T44" s="365"/>
      <c r="U44" s="365"/>
      <c r="V44" s="366"/>
      <c r="W44" s="367"/>
      <c r="X44" s="370"/>
      <c r="Y44" s="370"/>
      <c r="Z44" s="371"/>
      <c r="AA44" s="372"/>
      <c r="AB44" s="373"/>
      <c r="AC44" s="368" t="str">
        <f t="shared" si="3"/>
        <v/>
      </c>
      <c r="AD44" s="368"/>
      <c r="AE44" s="368"/>
      <c r="AF44" s="61"/>
      <c r="AO44" s="224">
        <f t="shared" si="1"/>
        <v>1</v>
      </c>
      <c r="AP44" s="225" t="str">
        <f t="shared" si="2"/>
        <v/>
      </c>
    </row>
    <row r="45" spans="1:43" ht="22.5" customHeight="1" x14ac:dyDescent="0.25">
      <c r="A45" s="223">
        <v>22</v>
      </c>
      <c r="B45" s="61"/>
      <c r="C45" s="369"/>
      <c r="D45" s="369"/>
      <c r="E45" s="369"/>
      <c r="F45" s="369"/>
      <c r="G45" s="369"/>
      <c r="H45" s="365"/>
      <c r="I45" s="365"/>
      <c r="J45" s="364"/>
      <c r="K45" s="364"/>
      <c r="L45" s="364"/>
      <c r="M45" s="364"/>
      <c r="N45" s="364"/>
      <c r="O45" s="364"/>
      <c r="P45" s="364"/>
      <c r="Q45" s="364"/>
      <c r="R45" s="364"/>
      <c r="S45" s="365"/>
      <c r="T45" s="365"/>
      <c r="U45" s="365"/>
      <c r="V45" s="366"/>
      <c r="W45" s="367"/>
      <c r="X45" s="370"/>
      <c r="Y45" s="370"/>
      <c r="Z45" s="371"/>
      <c r="AA45" s="372"/>
      <c r="AB45" s="373"/>
      <c r="AC45" s="368" t="str">
        <f t="shared" si="3"/>
        <v/>
      </c>
      <c r="AD45" s="368"/>
      <c r="AE45" s="368"/>
      <c r="AF45" s="61"/>
      <c r="AO45" s="224">
        <f t="shared" si="1"/>
        <v>1</v>
      </c>
      <c r="AP45" s="225" t="str">
        <f t="shared" si="2"/>
        <v/>
      </c>
    </row>
    <row r="46" spans="1:43" ht="22.5" customHeight="1" x14ac:dyDescent="0.25">
      <c r="A46" s="223">
        <v>23</v>
      </c>
      <c r="B46" s="61"/>
      <c r="C46" s="369"/>
      <c r="D46" s="369"/>
      <c r="E46" s="369"/>
      <c r="F46" s="369"/>
      <c r="G46" s="369"/>
      <c r="H46" s="365"/>
      <c r="I46" s="365"/>
      <c r="J46" s="364"/>
      <c r="K46" s="364"/>
      <c r="L46" s="364"/>
      <c r="M46" s="364"/>
      <c r="N46" s="364"/>
      <c r="O46" s="364"/>
      <c r="P46" s="364"/>
      <c r="Q46" s="364"/>
      <c r="R46" s="364"/>
      <c r="S46" s="365"/>
      <c r="T46" s="365"/>
      <c r="U46" s="365"/>
      <c r="V46" s="366"/>
      <c r="W46" s="367"/>
      <c r="X46" s="370"/>
      <c r="Y46" s="370"/>
      <c r="Z46" s="371"/>
      <c r="AA46" s="372"/>
      <c r="AB46" s="373"/>
      <c r="AC46" s="368" t="str">
        <f t="shared" si="3"/>
        <v/>
      </c>
      <c r="AD46" s="368"/>
      <c r="AE46" s="368"/>
      <c r="AF46" s="61"/>
      <c r="AO46" s="224">
        <f t="shared" si="1"/>
        <v>1</v>
      </c>
      <c r="AP46" s="225" t="str">
        <f t="shared" si="2"/>
        <v/>
      </c>
    </row>
    <row r="47" spans="1:43" ht="22.5" customHeight="1" x14ac:dyDescent="0.25">
      <c r="A47" s="223">
        <v>24</v>
      </c>
      <c r="B47" s="61"/>
      <c r="C47" s="369"/>
      <c r="D47" s="369"/>
      <c r="E47" s="369"/>
      <c r="F47" s="369"/>
      <c r="G47" s="369"/>
      <c r="H47" s="365"/>
      <c r="I47" s="365"/>
      <c r="J47" s="364"/>
      <c r="K47" s="364"/>
      <c r="L47" s="364"/>
      <c r="M47" s="364"/>
      <c r="N47" s="364"/>
      <c r="O47" s="364"/>
      <c r="P47" s="364"/>
      <c r="Q47" s="364"/>
      <c r="R47" s="364"/>
      <c r="S47" s="365"/>
      <c r="T47" s="365"/>
      <c r="U47" s="365"/>
      <c r="V47" s="366"/>
      <c r="W47" s="367"/>
      <c r="X47" s="370"/>
      <c r="Y47" s="370"/>
      <c r="Z47" s="371"/>
      <c r="AA47" s="372"/>
      <c r="AB47" s="373"/>
      <c r="AC47" s="368" t="str">
        <f t="shared" si="3"/>
        <v/>
      </c>
      <c r="AD47" s="368"/>
      <c r="AE47" s="368"/>
      <c r="AF47" s="61"/>
      <c r="AO47" s="224">
        <f t="shared" si="1"/>
        <v>1</v>
      </c>
      <c r="AP47" s="225" t="str">
        <f t="shared" si="2"/>
        <v/>
      </c>
    </row>
    <row r="48" spans="1:43" ht="22.5" customHeight="1" x14ac:dyDescent="0.25">
      <c r="A48" s="223">
        <v>25</v>
      </c>
      <c r="B48" s="61"/>
      <c r="C48" s="369"/>
      <c r="D48" s="369"/>
      <c r="E48" s="369"/>
      <c r="F48" s="369"/>
      <c r="G48" s="369"/>
      <c r="H48" s="365"/>
      <c r="I48" s="365"/>
      <c r="J48" s="364"/>
      <c r="K48" s="364"/>
      <c r="L48" s="364"/>
      <c r="M48" s="364"/>
      <c r="N48" s="364"/>
      <c r="O48" s="364"/>
      <c r="P48" s="364"/>
      <c r="Q48" s="364"/>
      <c r="R48" s="364"/>
      <c r="S48" s="365"/>
      <c r="T48" s="365"/>
      <c r="U48" s="365"/>
      <c r="V48" s="366"/>
      <c r="W48" s="367"/>
      <c r="X48" s="370"/>
      <c r="Y48" s="370"/>
      <c r="Z48" s="371"/>
      <c r="AA48" s="372"/>
      <c r="AB48" s="373"/>
      <c r="AC48" s="368" t="str">
        <f t="shared" si="3"/>
        <v/>
      </c>
      <c r="AD48" s="368"/>
      <c r="AE48" s="368"/>
      <c r="AF48" s="61"/>
      <c r="AO48" s="224">
        <f t="shared" si="1"/>
        <v>1</v>
      </c>
      <c r="AP48" s="225" t="str">
        <f t="shared" si="2"/>
        <v/>
      </c>
    </row>
    <row r="49" spans="1:42" ht="22.5" customHeight="1" x14ac:dyDescent="0.25">
      <c r="A49" s="223">
        <v>26</v>
      </c>
      <c r="B49" s="61"/>
      <c r="C49" s="369"/>
      <c r="D49" s="369"/>
      <c r="E49" s="369"/>
      <c r="F49" s="369"/>
      <c r="G49" s="369"/>
      <c r="H49" s="365"/>
      <c r="I49" s="365"/>
      <c r="J49" s="364"/>
      <c r="K49" s="364"/>
      <c r="L49" s="364"/>
      <c r="M49" s="364"/>
      <c r="N49" s="364"/>
      <c r="O49" s="364"/>
      <c r="P49" s="364"/>
      <c r="Q49" s="364"/>
      <c r="R49" s="364"/>
      <c r="S49" s="365"/>
      <c r="T49" s="365"/>
      <c r="U49" s="365"/>
      <c r="V49" s="366"/>
      <c r="W49" s="367"/>
      <c r="X49" s="370"/>
      <c r="Y49" s="370"/>
      <c r="Z49" s="371"/>
      <c r="AA49" s="372"/>
      <c r="AB49" s="373"/>
      <c r="AC49" s="368" t="str">
        <f t="shared" si="3"/>
        <v/>
      </c>
      <c r="AD49" s="368"/>
      <c r="AE49" s="368"/>
      <c r="AF49" s="61"/>
      <c r="AO49" s="224">
        <f t="shared" si="1"/>
        <v>1</v>
      </c>
      <c r="AP49" s="225" t="str">
        <f t="shared" si="2"/>
        <v/>
      </c>
    </row>
    <row r="50" spans="1:42" ht="22.5" customHeight="1" x14ac:dyDescent="0.25">
      <c r="A50" s="223">
        <v>27</v>
      </c>
      <c r="B50" s="61"/>
      <c r="C50" s="369"/>
      <c r="D50" s="369"/>
      <c r="E50" s="369"/>
      <c r="F50" s="369"/>
      <c r="G50" s="369"/>
      <c r="H50" s="365"/>
      <c r="I50" s="365"/>
      <c r="J50" s="364"/>
      <c r="K50" s="364"/>
      <c r="L50" s="364"/>
      <c r="M50" s="364"/>
      <c r="N50" s="364"/>
      <c r="O50" s="364"/>
      <c r="P50" s="364"/>
      <c r="Q50" s="364"/>
      <c r="R50" s="364"/>
      <c r="S50" s="365"/>
      <c r="T50" s="365"/>
      <c r="U50" s="365"/>
      <c r="V50" s="366"/>
      <c r="W50" s="367"/>
      <c r="X50" s="370"/>
      <c r="Y50" s="370"/>
      <c r="Z50" s="371"/>
      <c r="AA50" s="372"/>
      <c r="AB50" s="373"/>
      <c r="AC50" s="368" t="str">
        <f t="shared" si="3"/>
        <v/>
      </c>
      <c r="AD50" s="368"/>
      <c r="AE50" s="368"/>
      <c r="AF50" s="61"/>
      <c r="AO50" s="224">
        <f t="shared" si="1"/>
        <v>1</v>
      </c>
      <c r="AP50" s="225" t="str">
        <f t="shared" si="2"/>
        <v/>
      </c>
    </row>
    <row r="51" spans="1:42" ht="22.5" customHeight="1" x14ac:dyDescent="0.25">
      <c r="A51" s="223">
        <v>28</v>
      </c>
      <c r="B51" s="61"/>
      <c r="C51" s="369"/>
      <c r="D51" s="369"/>
      <c r="E51" s="369"/>
      <c r="F51" s="369"/>
      <c r="G51" s="369"/>
      <c r="H51" s="365"/>
      <c r="I51" s="365"/>
      <c r="J51" s="364"/>
      <c r="K51" s="364"/>
      <c r="L51" s="364"/>
      <c r="M51" s="364"/>
      <c r="N51" s="364"/>
      <c r="O51" s="364"/>
      <c r="P51" s="364"/>
      <c r="Q51" s="364"/>
      <c r="R51" s="364"/>
      <c r="S51" s="365"/>
      <c r="T51" s="365"/>
      <c r="U51" s="365"/>
      <c r="V51" s="366"/>
      <c r="W51" s="367"/>
      <c r="X51" s="370"/>
      <c r="Y51" s="370"/>
      <c r="Z51" s="371"/>
      <c r="AA51" s="372"/>
      <c r="AB51" s="373"/>
      <c r="AC51" s="368" t="str">
        <f t="shared" si="3"/>
        <v/>
      </c>
      <c r="AD51" s="368"/>
      <c r="AE51" s="368"/>
      <c r="AF51" s="61"/>
      <c r="AO51" s="224">
        <f t="shared" si="1"/>
        <v>1</v>
      </c>
      <c r="AP51" s="225" t="str">
        <f t="shared" si="2"/>
        <v/>
      </c>
    </row>
    <row r="52" spans="1:42" ht="22.5" customHeight="1" x14ac:dyDescent="0.25">
      <c r="A52" s="223">
        <v>29</v>
      </c>
      <c r="B52" s="61"/>
      <c r="C52" s="369"/>
      <c r="D52" s="369"/>
      <c r="E52" s="369"/>
      <c r="F52" s="369"/>
      <c r="G52" s="369"/>
      <c r="H52" s="365"/>
      <c r="I52" s="365"/>
      <c r="J52" s="364"/>
      <c r="K52" s="364"/>
      <c r="L52" s="364"/>
      <c r="M52" s="364"/>
      <c r="N52" s="364"/>
      <c r="O52" s="364"/>
      <c r="P52" s="364"/>
      <c r="Q52" s="364"/>
      <c r="R52" s="364"/>
      <c r="S52" s="365"/>
      <c r="T52" s="365"/>
      <c r="U52" s="365"/>
      <c r="V52" s="366"/>
      <c r="W52" s="367"/>
      <c r="X52" s="370"/>
      <c r="Y52" s="370"/>
      <c r="Z52" s="371"/>
      <c r="AA52" s="372"/>
      <c r="AB52" s="373"/>
      <c r="AC52" s="368" t="str">
        <f t="shared" si="3"/>
        <v/>
      </c>
      <c r="AD52" s="368"/>
      <c r="AE52" s="368"/>
      <c r="AF52" s="61"/>
      <c r="AO52" s="224">
        <f t="shared" si="1"/>
        <v>1</v>
      </c>
      <c r="AP52" s="225" t="str">
        <f t="shared" si="2"/>
        <v/>
      </c>
    </row>
    <row r="53" spans="1:42" ht="22.5" customHeight="1" x14ac:dyDescent="0.25">
      <c r="A53" s="223">
        <v>30</v>
      </c>
      <c r="B53" s="61"/>
      <c r="C53" s="369"/>
      <c r="D53" s="369"/>
      <c r="E53" s="369"/>
      <c r="F53" s="369"/>
      <c r="G53" s="369"/>
      <c r="H53" s="365"/>
      <c r="I53" s="365"/>
      <c r="J53" s="364"/>
      <c r="K53" s="364"/>
      <c r="L53" s="364"/>
      <c r="M53" s="364"/>
      <c r="N53" s="364"/>
      <c r="O53" s="364"/>
      <c r="P53" s="364"/>
      <c r="Q53" s="364"/>
      <c r="R53" s="364"/>
      <c r="S53" s="365"/>
      <c r="T53" s="365"/>
      <c r="U53" s="365"/>
      <c r="V53" s="366"/>
      <c r="W53" s="367"/>
      <c r="X53" s="370"/>
      <c r="Y53" s="370"/>
      <c r="Z53" s="371"/>
      <c r="AA53" s="372"/>
      <c r="AB53" s="373"/>
      <c r="AC53" s="368" t="str">
        <f t="shared" si="3"/>
        <v/>
      </c>
      <c r="AD53" s="368"/>
      <c r="AE53" s="368"/>
      <c r="AF53" s="61"/>
      <c r="AO53" s="224">
        <f t="shared" si="1"/>
        <v>1</v>
      </c>
      <c r="AP53" s="225" t="str">
        <f t="shared" si="2"/>
        <v/>
      </c>
    </row>
    <row r="54" spans="1:42" ht="22.5" customHeight="1" x14ac:dyDescent="0.25">
      <c r="A54" s="223">
        <v>31</v>
      </c>
      <c r="B54" s="61"/>
      <c r="C54" s="369"/>
      <c r="D54" s="369"/>
      <c r="E54" s="369"/>
      <c r="F54" s="369"/>
      <c r="G54" s="369"/>
      <c r="H54" s="365"/>
      <c r="I54" s="365"/>
      <c r="J54" s="364"/>
      <c r="K54" s="364"/>
      <c r="L54" s="364"/>
      <c r="M54" s="364"/>
      <c r="N54" s="364"/>
      <c r="O54" s="364"/>
      <c r="P54" s="364"/>
      <c r="Q54" s="364"/>
      <c r="R54" s="364"/>
      <c r="S54" s="365"/>
      <c r="T54" s="365"/>
      <c r="U54" s="365"/>
      <c r="V54" s="366"/>
      <c r="W54" s="367"/>
      <c r="X54" s="370"/>
      <c r="Y54" s="370"/>
      <c r="Z54" s="371"/>
      <c r="AA54" s="372"/>
      <c r="AB54" s="373"/>
      <c r="AC54" s="368" t="str">
        <f t="shared" si="3"/>
        <v/>
      </c>
      <c r="AD54" s="368"/>
      <c r="AE54" s="368"/>
      <c r="AF54" s="61"/>
      <c r="AO54" s="224">
        <f t="shared" si="1"/>
        <v>1</v>
      </c>
      <c r="AP54" s="225" t="str">
        <f t="shared" si="2"/>
        <v/>
      </c>
    </row>
    <row r="55" spans="1:42" ht="22.5" customHeight="1" x14ac:dyDescent="0.25">
      <c r="A55" s="223">
        <v>32</v>
      </c>
      <c r="B55" s="61"/>
      <c r="C55" s="369"/>
      <c r="D55" s="369"/>
      <c r="E55" s="369"/>
      <c r="F55" s="369"/>
      <c r="G55" s="369"/>
      <c r="H55" s="365"/>
      <c r="I55" s="365"/>
      <c r="J55" s="364"/>
      <c r="K55" s="364"/>
      <c r="L55" s="364"/>
      <c r="M55" s="364"/>
      <c r="N55" s="364"/>
      <c r="O55" s="364"/>
      <c r="P55" s="364"/>
      <c r="Q55" s="364"/>
      <c r="R55" s="364"/>
      <c r="S55" s="365"/>
      <c r="T55" s="365"/>
      <c r="U55" s="365"/>
      <c r="V55" s="366"/>
      <c r="W55" s="367"/>
      <c r="X55" s="370"/>
      <c r="Y55" s="370"/>
      <c r="Z55" s="371"/>
      <c r="AA55" s="372"/>
      <c r="AB55" s="373"/>
      <c r="AC55" s="368" t="str">
        <f t="shared" si="3"/>
        <v/>
      </c>
      <c r="AD55" s="368"/>
      <c r="AE55" s="368"/>
      <c r="AF55" s="61"/>
      <c r="AO55" s="224">
        <f t="shared" si="1"/>
        <v>1</v>
      </c>
      <c r="AP55" s="225" t="str">
        <f t="shared" si="2"/>
        <v/>
      </c>
    </row>
    <row r="56" spans="1:42" ht="22.5" customHeight="1" x14ac:dyDescent="0.25">
      <c r="A56" s="223">
        <v>33</v>
      </c>
      <c r="B56" s="61"/>
      <c r="C56" s="369"/>
      <c r="D56" s="369"/>
      <c r="E56" s="369"/>
      <c r="F56" s="369"/>
      <c r="G56" s="369"/>
      <c r="H56" s="365"/>
      <c r="I56" s="365"/>
      <c r="J56" s="364"/>
      <c r="K56" s="364"/>
      <c r="L56" s="364"/>
      <c r="M56" s="364"/>
      <c r="N56" s="364"/>
      <c r="O56" s="364"/>
      <c r="P56" s="364"/>
      <c r="Q56" s="364"/>
      <c r="R56" s="364"/>
      <c r="S56" s="365"/>
      <c r="T56" s="365"/>
      <c r="U56" s="365"/>
      <c r="V56" s="366"/>
      <c r="W56" s="367"/>
      <c r="X56" s="370"/>
      <c r="Y56" s="370"/>
      <c r="Z56" s="371"/>
      <c r="AA56" s="372"/>
      <c r="AB56" s="373"/>
      <c r="AC56" s="368" t="str">
        <f t="shared" si="3"/>
        <v/>
      </c>
      <c r="AD56" s="368"/>
      <c r="AE56" s="368"/>
      <c r="AF56" s="61"/>
      <c r="AO56" s="224">
        <f t="shared" si="1"/>
        <v>1</v>
      </c>
      <c r="AP56" s="225" t="str">
        <f t="shared" si="2"/>
        <v/>
      </c>
    </row>
    <row r="57" spans="1:42" ht="22.5" customHeight="1" x14ac:dyDescent="0.25">
      <c r="A57" s="223">
        <v>34</v>
      </c>
      <c r="B57" s="61"/>
      <c r="C57" s="369"/>
      <c r="D57" s="369"/>
      <c r="E57" s="369"/>
      <c r="F57" s="369"/>
      <c r="G57" s="369"/>
      <c r="H57" s="365"/>
      <c r="I57" s="365"/>
      <c r="J57" s="364"/>
      <c r="K57" s="364"/>
      <c r="L57" s="364"/>
      <c r="M57" s="364"/>
      <c r="N57" s="364"/>
      <c r="O57" s="364"/>
      <c r="P57" s="364"/>
      <c r="Q57" s="364"/>
      <c r="R57" s="364"/>
      <c r="S57" s="365"/>
      <c r="T57" s="365"/>
      <c r="U57" s="365"/>
      <c r="V57" s="366"/>
      <c r="W57" s="367"/>
      <c r="X57" s="370"/>
      <c r="Y57" s="370"/>
      <c r="Z57" s="371"/>
      <c r="AA57" s="372"/>
      <c r="AB57" s="373"/>
      <c r="AC57" s="368" t="str">
        <f t="shared" si="3"/>
        <v/>
      </c>
      <c r="AD57" s="368"/>
      <c r="AE57" s="368"/>
      <c r="AF57" s="61"/>
      <c r="AO57" s="224">
        <f t="shared" si="1"/>
        <v>1</v>
      </c>
      <c r="AP57" s="225" t="str">
        <f t="shared" si="2"/>
        <v/>
      </c>
    </row>
    <row r="58" spans="1:42" ht="22.5" customHeight="1" x14ac:dyDescent="0.25">
      <c r="A58" s="223">
        <v>35</v>
      </c>
      <c r="B58" s="61"/>
      <c r="C58" s="369"/>
      <c r="D58" s="369"/>
      <c r="E58" s="369"/>
      <c r="F58" s="369"/>
      <c r="G58" s="369"/>
      <c r="H58" s="365"/>
      <c r="I58" s="365"/>
      <c r="J58" s="364"/>
      <c r="K58" s="364"/>
      <c r="L58" s="364"/>
      <c r="M58" s="364"/>
      <c r="N58" s="364"/>
      <c r="O58" s="364"/>
      <c r="P58" s="364"/>
      <c r="Q58" s="364"/>
      <c r="R58" s="364"/>
      <c r="S58" s="365"/>
      <c r="T58" s="365"/>
      <c r="U58" s="365"/>
      <c r="V58" s="366"/>
      <c r="W58" s="367"/>
      <c r="X58" s="370"/>
      <c r="Y58" s="370"/>
      <c r="Z58" s="371"/>
      <c r="AA58" s="372"/>
      <c r="AB58" s="373"/>
      <c r="AC58" s="368" t="str">
        <f t="shared" si="3"/>
        <v/>
      </c>
      <c r="AD58" s="368"/>
      <c r="AE58" s="368"/>
      <c r="AF58" s="61"/>
      <c r="AO58" s="224">
        <f t="shared" si="1"/>
        <v>1</v>
      </c>
      <c r="AP58" s="225" t="str">
        <f t="shared" si="2"/>
        <v/>
      </c>
    </row>
    <row r="59" spans="1:42" ht="22.5" customHeight="1" x14ac:dyDescent="0.25">
      <c r="A59" s="223">
        <v>36</v>
      </c>
      <c r="B59" s="61"/>
      <c r="C59" s="369"/>
      <c r="D59" s="369"/>
      <c r="E59" s="369"/>
      <c r="F59" s="369"/>
      <c r="G59" s="369"/>
      <c r="H59" s="365"/>
      <c r="I59" s="365"/>
      <c r="J59" s="364"/>
      <c r="K59" s="364"/>
      <c r="L59" s="364"/>
      <c r="M59" s="364"/>
      <c r="N59" s="364"/>
      <c r="O59" s="364"/>
      <c r="P59" s="364"/>
      <c r="Q59" s="364"/>
      <c r="R59" s="364"/>
      <c r="S59" s="365"/>
      <c r="T59" s="365"/>
      <c r="U59" s="365"/>
      <c r="V59" s="366"/>
      <c r="W59" s="367"/>
      <c r="X59" s="370"/>
      <c r="Y59" s="370"/>
      <c r="Z59" s="371"/>
      <c r="AA59" s="372"/>
      <c r="AB59" s="373"/>
      <c r="AC59" s="368" t="str">
        <f t="shared" si="3"/>
        <v/>
      </c>
      <c r="AD59" s="368"/>
      <c r="AE59" s="368"/>
      <c r="AF59" s="61"/>
      <c r="AO59" s="224">
        <f t="shared" si="1"/>
        <v>1</v>
      </c>
      <c r="AP59" s="225" t="str">
        <f t="shared" si="2"/>
        <v/>
      </c>
    </row>
    <row r="60" spans="1:42" ht="22.5" customHeight="1" x14ac:dyDescent="0.25">
      <c r="A60" s="223">
        <v>37</v>
      </c>
      <c r="B60" s="61"/>
      <c r="C60" s="369"/>
      <c r="D60" s="369"/>
      <c r="E60" s="369"/>
      <c r="F60" s="369"/>
      <c r="G60" s="369"/>
      <c r="H60" s="365"/>
      <c r="I60" s="365"/>
      <c r="J60" s="364"/>
      <c r="K60" s="364"/>
      <c r="L60" s="364"/>
      <c r="M60" s="364"/>
      <c r="N60" s="364"/>
      <c r="O60" s="364"/>
      <c r="P60" s="364"/>
      <c r="Q60" s="364"/>
      <c r="R60" s="364"/>
      <c r="S60" s="365"/>
      <c r="T60" s="365"/>
      <c r="U60" s="365"/>
      <c r="V60" s="366"/>
      <c r="W60" s="367"/>
      <c r="X60" s="370"/>
      <c r="Y60" s="370"/>
      <c r="Z60" s="371"/>
      <c r="AA60" s="372"/>
      <c r="AB60" s="373"/>
      <c r="AC60" s="368" t="str">
        <f t="shared" si="3"/>
        <v/>
      </c>
      <c r="AD60" s="368"/>
      <c r="AE60" s="368"/>
      <c r="AF60" s="61"/>
      <c r="AO60" s="224">
        <f t="shared" si="1"/>
        <v>1</v>
      </c>
      <c r="AP60" s="225" t="str">
        <f t="shared" si="2"/>
        <v/>
      </c>
    </row>
    <row r="61" spans="1:42" ht="22.5" customHeight="1" x14ac:dyDescent="0.25">
      <c r="A61" s="223">
        <v>38</v>
      </c>
      <c r="B61" s="61"/>
      <c r="C61" s="369"/>
      <c r="D61" s="369"/>
      <c r="E61" s="369"/>
      <c r="F61" s="369"/>
      <c r="G61" s="369"/>
      <c r="H61" s="365"/>
      <c r="I61" s="365"/>
      <c r="J61" s="364"/>
      <c r="K61" s="364"/>
      <c r="L61" s="364"/>
      <c r="M61" s="364"/>
      <c r="N61" s="364"/>
      <c r="O61" s="364"/>
      <c r="P61" s="364"/>
      <c r="Q61" s="364"/>
      <c r="R61" s="364"/>
      <c r="S61" s="365"/>
      <c r="T61" s="365"/>
      <c r="U61" s="365"/>
      <c r="V61" s="366"/>
      <c r="W61" s="367"/>
      <c r="X61" s="370"/>
      <c r="Y61" s="370"/>
      <c r="Z61" s="371"/>
      <c r="AA61" s="372"/>
      <c r="AB61" s="373"/>
      <c r="AC61" s="368" t="str">
        <f t="shared" si="3"/>
        <v/>
      </c>
      <c r="AD61" s="368"/>
      <c r="AE61" s="368"/>
      <c r="AF61" s="61"/>
      <c r="AO61" s="224">
        <f t="shared" si="1"/>
        <v>1</v>
      </c>
      <c r="AP61" s="225" t="str">
        <f t="shared" si="2"/>
        <v/>
      </c>
    </row>
    <row r="62" spans="1:42" ht="22.5" customHeight="1" x14ac:dyDescent="0.25">
      <c r="A62" s="223">
        <v>39</v>
      </c>
      <c r="B62" s="61"/>
      <c r="C62" s="369"/>
      <c r="D62" s="369"/>
      <c r="E62" s="369"/>
      <c r="F62" s="369"/>
      <c r="G62" s="369"/>
      <c r="H62" s="365"/>
      <c r="I62" s="365"/>
      <c r="J62" s="364"/>
      <c r="K62" s="364"/>
      <c r="L62" s="364"/>
      <c r="M62" s="364"/>
      <c r="N62" s="364"/>
      <c r="O62" s="364"/>
      <c r="P62" s="364"/>
      <c r="Q62" s="364"/>
      <c r="R62" s="364"/>
      <c r="S62" s="365"/>
      <c r="T62" s="365"/>
      <c r="U62" s="365"/>
      <c r="V62" s="366"/>
      <c r="W62" s="367"/>
      <c r="X62" s="370"/>
      <c r="Y62" s="370"/>
      <c r="Z62" s="371"/>
      <c r="AA62" s="372"/>
      <c r="AB62" s="373"/>
      <c r="AC62" s="368" t="str">
        <f t="shared" si="3"/>
        <v/>
      </c>
      <c r="AD62" s="368"/>
      <c r="AE62" s="368"/>
      <c r="AF62" s="61"/>
      <c r="AO62" s="224">
        <f t="shared" si="1"/>
        <v>1</v>
      </c>
      <c r="AP62" s="225" t="str">
        <f t="shared" si="2"/>
        <v/>
      </c>
    </row>
    <row r="63" spans="1:42" ht="22.5" customHeight="1" x14ac:dyDescent="0.25">
      <c r="A63" s="223">
        <v>40</v>
      </c>
      <c r="B63" s="61"/>
      <c r="C63" s="369"/>
      <c r="D63" s="369"/>
      <c r="E63" s="369"/>
      <c r="F63" s="369"/>
      <c r="G63" s="369"/>
      <c r="H63" s="365"/>
      <c r="I63" s="365"/>
      <c r="J63" s="364"/>
      <c r="K63" s="364"/>
      <c r="L63" s="364"/>
      <c r="M63" s="364"/>
      <c r="N63" s="364"/>
      <c r="O63" s="364"/>
      <c r="P63" s="364"/>
      <c r="Q63" s="364"/>
      <c r="R63" s="364"/>
      <c r="S63" s="365"/>
      <c r="T63" s="365"/>
      <c r="U63" s="365"/>
      <c r="V63" s="366"/>
      <c r="W63" s="367"/>
      <c r="X63" s="370"/>
      <c r="Y63" s="370"/>
      <c r="Z63" s="371"/>
      <c r="AA63" s="372"/>
      <c r="AB63" s="373"/>
      <c r="AC63" s="368" t="str">
        <f t="shared" si="3"/>
        <v/>
      </c>
      <c r="AD63" s="368"/>
      <c r="AE63" s="368"/>
      <c r="AF63" s="61"/>
      <c r="AO63" s="224">
        <f t="shared" si="1"/>
        <v>1</v>
      </c>
      <c r="AP63" s="225" t="str">
        <f t="shared" si="2"/>
        <v/>
      </c>
    </row>
    <row r="64" spans="1:42" ht="22.5" customHeight="1" x14ac:dyDescent="0.25">
      <c r="A64" s="223">
        <v>41</v>
      </c>
      <c r="B64" s="61"/>
      <c r="C64" s="369"/>
      <c r="D64" s="369"/>
      <c r="E64" s="369"/>
      <c r="F64" s="369"/>
      <c r="G64" s="369"/>
      <c r="H64" s="365"/>
      <c r="I64" s="365"/>
      <c r="J64" s="364"/>
      <c r="K64" s="364"/>
      <c r="L64" s="364"/>
      <c r="M64" s="364"/>
      <c r="N64" s="364"/>
      <c r="O64" s="364"/>
      <c r="P64" s="364"/>
      <c r="Q64" s="364"/>
      <c r="R64" s="364"/>
      <c r="S64" s="365"/>
      <c r="T64" s="365"/>
      <c r="U64" s="365"/>
      <c r="V64" s="366"/>
      <c r="W64" s="367"/>
      <c r="X64" s="370"/>
      <c r="Y64" s="370"/>
      <c r="Z64" s="371"/>
      <c r="AA64" s="372"/>
      <c r="AB64" s="373"/>
      <c r="AC64" s="368" t="str">
        <f t="shared" si="3"/>
        <v/>
      </c>
      <c r="AD64" s="368"/>
      <c r="AE64" s="368"/>
      <c r="AF64" s="61"/>
      <c r="AO64" s="224">
        <f t="shared" si="1"/>
        <v>1</v>
      </c>
      <c r="AP64" s="225" t="str">
        <f t="shared" si="2"/>
        <v/>
      </c>
    </row>
    <row r="65" spans="1:42" ht="22.5" customHeight="1" x14ac:dyDescent="0.25">
      <c r="A65" s="223">
        <v>42</v>
      </c>
      <c r="B65" s="61"/>
      <c r="C65" s="369"/>
      <c r="D65" s="369"/>
      <c r="E65" s="369"/>
      <c r="F65" s="369"/>
      <c r="G65" s="369"/>
      <c r="H65" s="365"/>
      <c r="I65" s="365"/>
      <c r="J65" s="364"/>
      <c r="K65" s="364"/>
      <c r="L65" s="364"/>
      <c r="M65" s="364"/>
      <c r="N65" s="364"/>
      <c r="O65" s="364"/>
      <c r="P65" s="364"/>
      <c r="Q65" s="364"/>
      <c r="R65" s="364"/>
      <c r="S65" s="365"/>
      <c r="T65" s="365"/>
      <c r="U65" s="365"/>
      <c r="V65" s="366"/>
      <c r="W65" s="367"/>
      <c r="X65" s="370"/>
      <c r="Y65" s="370"/>
      <c r="Z65" s="371"/>
      <c r="AA65" s="372"/>
      <c r="AB65" s="373"/>
      <c r="AC65" s="368" t="str">
        <f t="shared" si="3"/>
        <v/>
      </c>
      <c r="AD65" s="368"/>
      <c r="AE65" s="368"/>
      <c r="AF65" s="61"/>
      <c r="AO65" s="224">
        <f t="shared" si="1"/>
        <v>1</v>
      </c>
      <c r="AP65" s="225" t="str">
        <f t="shared" si="2"/>
        <v/>
      </c>
    </row>
    <row r="66" spans="1:42" ht="22.5" customHeight="1" x14ac:dyDescent="0.25">
      <c r="A66" s="223">
        <v>43</v>
      </c>
      <c r="B66" s="61"/>
      <c r="C66" s="369"/>
      <c r="D66" s="369"/>
      <c r="E66" s="369"/>
      <c r="F66" s="369"/>
      <c r="G66" s="369"/>
      <c r="H66" s="365"/>
      <c r="I66" s="365"/>
      <c r="J66" s="364"/>
      <c r="K66" s="364"/>
      <c r="L66" s="364"/>
      <c r="M66" s="364"/>
      <c r="N66" s="364"/>
      <c r="O66" s="364"/>
      <c r="P66" s="364"/>
      <c r="Q66" s="364"/>
      <c r="R66" s="364"/>
      <c r="S66" s="365"/>
      <c r="T66" s="365"/>
      <c r="U66" s="365"/>
      <c r="V66" s="366"/>
      <c r="W66" s="367"/>
      <c r="X66" s="370"/>
      <c r="Y66" s="370"/>
      <c r="Z66" s="371"/>
      <c r="AA66" s="372"/>
      <c r="AB66" s="373"/>
      <c r="AC66" s="368" t="str">
        <f t="shared" si="3"/>
        <v/>
      </c>
      <c r="AD66" s="368"/>
      <c r="AE66" s="368"/>
      <c r="AF66" s="61"/>
      <c r="AO66" s="224">
        <f t="shared" si="1"/>
        <v>1</v>
      </c>
      <c r="AP66" s="225" t="str">
        <f t="shared" si="2"/>
        <v/>
      </c>
    </row>
    <row r="67" spans="1:42" ht="22.5" customHeight="1" x14ac:dyDescent="0.25">
      <c r="A67" s="223">
        <v>44</v>
      </c>
      <c r="B67" s="61"/>
      <c r="C67" s="369"/>
      <c r="D67" s="369"/>
      <c r="E67" s="369"/>
      <c r="F67" s="369"/>
      <c r="G67" s="369"/>
      <c r="H67" s="365"/>
      <c r="I67" s="365"/>
      <c r="J67" s="364"/>
      <c r="K67" s="364"/>
      <c r="L67" s="364"/>
      <c r="M67" s="364"/>
      <c r="N67" s="364"/>
      <c r="O67" s="364"/>
      <c r="P67" s="364"/>
      <c r="Q67" s="364"/>
      <c r="R67" s="364"/>
      <c r="S67" s="365"/>
      <c r="T67" s="365"/>
      <c r="U67" s="365"/>
      <c r="V67" s="366"/>
      <c r="W67" s="367"/>
      <c r="X67" s="370"/>
      <c r="Y67" s="370"/>
      <c r="Z67" s="371"/>
      <c r="AA67" s="372"/>
      <c r="AB67" s="373"/>
      <c r="AC67" s="368" t="str">
        <f t="shared" si="3"/>
        <v/>
      </c>
      <c r="AD67" s="368"/>
      <c r="AE67" s="368"/>
      <c r="AF67" s="61"/>
      <c r="AO67" s="224">
        <f>IF(X67="",1,X67)</f>
        <v>1</v>
      </c>
      <c r="AP67" s="225" t="str">
        <f t="shared" si="2"/>
        <v/>
      </c>
    </row>
    <row r="68" spans="1:42" ht="22.5" customHeight="1" x14ac:dyDescent="0.25">
      <c r="A68" s="223">
        <v>45</v>
      </c>
      <c r="B68" s="61"/>
      <c r="C68" s="369"/>
      <c r="D68" s="369"/>
      <c r="E68" s="369"/>
      <c r="F68" s="369"/>
      <c r="G68" s="369"/>
      <c r="H68" s="365"/>
      <c r="I68" s="365"/>
      <c r="J68" s="364"/>
      <c r="K68" s="364"/>
      <c r="L68" s="364"/>
      <c r="M68" s="364"/>
      <c r="N68" s="364"/>
      <c r="O68" s="364"/>
      <c r="P68" s="364"/>
      <c r="Q68" s="364"/>
      <c r="R68" s="364"/>
      <c r="S68" s="365"/>
      <c r="T68" s="365"/>
      <c r="U68" s="365"/>
      <c r="V68" s="366"/>
      <c r="W68" s="367"/>
      <c r="X68" s="370"/>
      <c r="Y68" s="370"/>
      <c r="Z68" s="371"/>
      <c r="AA68" s="372"/>
      <c r="AB68" s="373"/>
      <c r="AC68" s="368" t="str">
        <f t="shared" si="3"/>
        <v/>
      </c>
      <c r="AD68" s="368"/>
      <c r="AE68" s="368"/>
      <c r="AF68" s="61"/>
      <c r="AO68" s="224">
        <f>IF(X68="",1,X68)</f>
        <v>1</v>
      </c>
      <c r="AP68" s="225" t="str">
        <f t="shared" si="2"/>
        <v/>
      </c>
    </row>
    <row r="69" spans="1:42" s="4" customFormat="1" ht="22.5" customHeight="1" x14ac:dyDescent="0.25">
      <c r="B69" s="60"/>
      <c r="E69" s="44"/>
      <c r="F69" s="44"/>
      <c r="G69" s="44"/>
      <c r="H69" s="44"/>
      <c r="I69" s="64"/>
      <c r="J69" s="64"/>
      <c r="K69" s="64"/>
      <c r="L69" s="64"/>
      <c r="M69" s="64"/>
      <c r="N69" s="64"/>
      <c r="O69" s="64"/>
      <c r="P69" s="64"/>
      <c r="Q69" s="64"/>
      <c r="R69" s="64"/>
      <c r="S69" s="64"/>
      <c r="T69" s="64"/>
      <c r="U69" s="64"/>
      <c r="V69" s="64"/>
      <c r="W69" s="64"/>
      <c r="X69" s="64"/>
      <c r="Y69" s="64"/>
      <c r="Z69" s="233"/>
      <c r="AA69" s="28"/>
      <c r="AB69" s="28"/>
      <c r="AC69" s="45"/>
      <c r="AD69" s="45"/>
      <c r="AE69" s="64"/>
      <c r="AF69" s="61"/>
      <c r="AG69" s="1"/>
      <c r="AN69"/>
      <c r="AO69" s="7"/>
    </row>
    <row r="70" spans="1:42" ht="12.75" customHeight="1" x14ac:dyDescent="0.25">
      <c r="B70" s="61"/>
      <c r="C70" s="184"/>
      <c r="D70" s="185"/>
      <c r="E70" s="185"/>
      <c r="F70" s="185"/>
      <c r="G70" s="185"/>
      <c r="H70" s="185"/>
      <c r="I70" s="185"/>
      <c r="J70" s="185"/>
      <c r="K70" s="185"/>
      <c r="L70" s="185"/>
      <c r="M70" s="186"/>
      <c r="N70" s="64"/>
      <c r="O70" s="64"/>
      <c r="P70" s="64"/>
      <c r="Q70" s="64"/>
      <c r="R70" s="64"/>
      <c r="S70" s="64"/>
      <c r="T70" s="64"/>
      <c r="U70" s="64"/>
      <c r="V70" s="64"/>
      <c r="W70" s="64"/>
      <c r="X70" s="64"/>
      <c r="AC70" s="239"/>
      <c r="AD70" s="239"/>
      <c r="AE70" s="239"/>
      <c r="AF70" s="61"/>
      <c r="AG70"/>
      <c r="AP70"/>
    </row>
    <row r="71" spans="1:42" s="4" customFormat="1" ht="28.5" customHeight="1" x14ac:dyDescent="0.25">
      <c r="B71" s="61"/>
      <c r="C71" s="227"/>
      <c r="D71" s="228"/>
      <c r="E71" s="228"/>
      <c r="F71" s="228"/>
      <c r="G71" s="229" t="s">
        <v>11</v>
      </c>
      <c r="H71" s="436" t="str">
        <f>IF(SUM(AP24:AP68)=0,"",SUM(AP24:AP68))</f>
        <v/>
      </c>
      <c r="I71" s="437"/>
      <c r="J71" s="437"/>
      <c r="K71" s="230" t="s">
        <v>12</v>
      </c>
      <c r="L71" s="188"/>
      <c r="M71" s="190"/>
      <c r="N71" s="64"/>
      <c r="AF71" s="61"/>
      <c r="AH71" s="231" t="s">
        <v>186</v>
      </c>
      <c r="AI71" s="104"/>
      <c r="AJ71" s="104"/>
      <c r="AK71" s="104"/>
      <c r="AL71" s="104"/>
      <c r="AM71" s="104"/>
    </row>
    <row r="72" spans="1:42" s="4" customFormat="1" ht="12.75" customHeight="1" x14ac:dyDescent="0.25">
      <c r="B72" s="61"/>
      <c r="C72" s="191"/>
      <c r="D72" s="192"/>
      <c r="E72" s="192"/>
      <c r="F72" s="192"/>
      <c r="G72" s="193"/>
      <c r="H72" s="193"/>
      <c r="I72" s="193"/>
      <c r="J72" s="193"/>
      <c r="K72" s="193"/>
      <c r="L72" s="193"/>
      <c r="M72" s="197"/>
      <c r="N72" s="64"/>
      <c r="W72" s="341" t="s">
        <v>258</v>
      </c>
      <c r="X72" s="341"/>
      <c r="Y72" s="342" t="str">
        <f>IF(G14="","",G14)</f>
        <v/>
      </c>
      <c r="Z72" s="343"/>
      <c r="AA72" s="343"/>
      <c r="AB72" s="342" t="str">
        <f>IF(Q14="","",Q14)</f>
        <v/>
      </c>
      <c r="AC72" s="343"/>
      <c r="AD72" s="343"/>
      <c r="AE72" s="343"/>
      <c r="AF72" s="61"/>
      <c r="AG72"/>
    </row>
    <row r="73" spans="1:42" s="36" customFormat="1" ht="3.75" customHeight="1" x14ac:dyDescent="0.25">
      <c r="B73" s="62"/>
      <c r="C73" s="232"/>
      <c r="D73" s="232"/>
      <c r="E73" s="233"/>
      <c r="F73" s="233"/>
      <c r="G73" s="233"/>
      <c r="H73" s="233"/>
      <c r="I73" s="233"/>
      <c r="J73" s="233"/>
      <c r="K73" s="233"/>
      <c r="L73" s="233"/>
      <c r="M73" s="233"/>
      <c r="N73" s="233"/>
      <c r="O73" s="233"/>
      <c r="P73" s="233"/>
      <c r="Q73" s="233"/>
      <c r="R73" s="233"/>
      <c r="S73" s="233"/>
      <c r="T73" s="233"/>
      <c r="U73" s="233"/>
      <c r="V73" s="233"/>
      <c r="W73" s="233"/>
      <c r="X73" s="233"/>
      <c r="Y73" s="233"/>
      <c r="Z73"/>
      <c r="AA73"/>
      <c r="AB73"/>
      <c r="AC73" s="28"/>
      <c r="AD73" s="28"/>
      <c r="AF73" s="62"/>
    </row>
    <row r="74" spans="1:42" s="36" customFormat="1" ht="6.75" customHeight="1" x14ac:dyDescent="0.25">
      <c r="B74" s="62"/>
      <c r="C74" s="232"/>
      <c r="D74" s="232"/>
      <c r="E74" s="233"/>
      <c r="F74" s="233"/>
      <c r="G74" s="233"/>
      <c r="H74" s="233"/>
      <c r="I74" s="233"/>
      <c r="J74" s="233"/>
      <c r="K74" s="233"/>
      <c r="L74" s="233"/>
      <c r="M74" s="233"/>
      <c r="N74" s="233"/>
      <c r="O74" s="233"/>
      <c r="P74" s="233"/>
      <c r="Q74" s="233"/>
      <c r="R74" s="233"/>
      <c r="S74" s="233"/>
      <c r="T74" s="233"/>
      <c r="U74" s="233"/>
      <c r="V74" s="233"/>
      <c r="W74" s="233"/>
      <c r="X74" s="233"/>
      <c r="Y74" s="233"/>
      <c r="Z74"/>
      <c r="AA74"/>
      <c r="AB74"/>
      <c r="AC74" s="28"/>
      <c r="AD74" s="28"/>
      <c r="AF74" s="62"/>
    </row>
    <row r="75" spans="1:42" s="4" customFormat="1" ht="6.75" customHeight="1" x14ac:dyDescent="0.25">
      <c r="B75" s="60"/>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1"/>
      <c r="AN75"/>
      <c r="AO75" s="7"/>
    </row>
    <row r="76" spans="1:42" x14ac:dyDescent="0.25">
      <c r="AH76"/>
      <c r="AI76"/>
      <c r="AJ76"/>
      <c r="AK76"/>
      <c r="AL76"/>
      <c r="AM76"/>
    </row>
  </sheetData>
  <sheetProtection algorithmName="SHA-512" hashValue="PHwtB3DEZUANFPCjbyUQ9FuhpAQTS78EYHlqO+r/+mcWHkyDMqYQVmA9I0MOyWDUq8Vg/w+BTlLcxhfXjsRodw==" saltValue="dzFqPSPWLYsEQJJoygP+jw==" spinCount="100000" sheet="1" objects="1" scenarios="1"/>
  <mergeCells count="449">
    <mergeCell ref="Z55:AB55"/>
    <mergeCell ref="Z56:AB56"/>
    <mergeCell ref="Z57:AB57"/>
    <mergeCell ref="Z58:AB58"/>
    <mergeCell ref="Z59:AB59"/>
    <mergeCell ref="Z60:AB60"/>
    <mergeCell ref="Z61:AB61"/>
    <mergeCell ref="Z62:AB62"/>
    <mergeCell ref="Z63:AB63"/>
    <mergeCell ref="Z25:AB25"/>
    <mergeCell ref="Z26:AB26"/>
    <mergeCell ref="Z27:AB27"/>
    <mergeCell ref="Z28:AB28"/>
    <mergeCell ref="Z29:AB29"/>
    <mergeCell ref="Z30:AB30"/>
    <mergeCell ref="Z31:AB31"/>
    <mergeCell ref="Z32:AB32"/>
    <mergeCell ref="Z33:AB33"/>
    <mergeCell ref="H71:J71"/>
    <mergeCell ref="W72:X72"/>
    <mergeCell ref="Y72:AA72"/>
    <mergeCell ref="X68:Y68"/>
    <mergeCell ref="AC68:AE68"/>
    <mergeCell ref="Z66:AB66"/>
    <mergeCell ref="Z67:AB67"/>
    <mergeCell ref="C64:G64"/>
    <mergeCell ref="H64:I64"/>
    <mergeCell ref="J64:M64"/>
    <mergeCell ref="N64:R64"/>
    <mergeCell ref="S64:U64"/>
    <mergeCell ref="V64:W64"/>
    <mergeCell ref="X64:Y64"/>
    <mergeCell ref="AC64:AE64"/>
    <mergeCell ref="C65:G65"/>
    <mergeCell ref="H65:I65"/>
    <mergeCell ref="J65:M65"/>
    <mergeCell ref="N65:R65"/>
    <mergeCell ref="S65:U65"/>
    <mergeCell ref="V65:W65"/>
    <mergeCell ref="X65:Y65"/>
    <mergeCell ref="AC65:AE65"/>
    <mergeCell ref="Z64:AB64"/>
    <mergeCell ref="C68:G68"/>
    <mergeCell ref="H68:I68"/>
    <mergeCell ref="J68:M68"/>
    <mergeCell ref="N68:R68"/>
    <mergeCell ref="S68:U68"/>
    <mergeCell ref="V68:W68"/>
    <mergeCell ref="X67:Y67"/>
    <mergeCell ref="AC67:AE67"/>
    <mergeCell ref="Z68:AB68"/>
    <mergeCell ref="C63:G63"/>
    <mergeCell ref="H63:I63"/>
    <mergeCell ref="J63:M63"/>
    <mergeCell ref="N63:R63"/>
    <mergeCell ref="S63:U63"/>
    <mergeCell ref="V63:W63"/>
    <mergeCell ref="X63:Y63"/>
    <mergeCell ref="AC63:AE63"/>
    <mergeCell ref="C66:G66"/>
    <mergeCell ref="H66:I66"/>
    <mergeCell ref="J66:M66"/>
    <mergeCell ref="N66:R66"/>
    <mergeCell ref="S66:U66"/>
    <mergeCell ref="V66:W66"/>
    <mergeCell ref="X66:Y66"/>
    <mergeCell ref="AC66:AE66"/>
    <mergeCell ref="Z65:AB65"/>
    <mergeCell ref="C61:G61"/>
    <mergeCell ref="H61:I61"/>
    <mergeCell ref="J61:M61"/>
    <mergeCell ref="N61:R61"/>
    <mergeCell ref="S61:U61"/>
    <mergeCell ref="V61:W61"/>
    <mergeCell ref="X61:Y61"/>
    <mergeCell ref="AC61:AE61"/>
    <mergeCell ref="C62:G62"/>
    <mergeCell ref="H62:I62"/>
    <mergeCell ref="J62:M62"/>
    <mergeCell ref="N62:R62"/>
    <mergeCell ref="S62:U62"/>
    <mergeCell ref="V62:W62"/>
    <mergeCell ref="X62:Y62"/>
    <mergeCell ref="AC62:AE62"/>
    <mergeCell ref="C58:G58"/>
    <mergeCell ref="C60:G60"/>
    <mergeCell ref="H60:I60"/>
    <mergeCell ref="J60:M60"/>
    <mergeCell ref="N60:R60"/>
    <mergeCell ref="S60:U60"/>
    <mergeCell ref="V60:W60"/>
    <mergeCell ref="X60:Y60"/>
    <mergeCell ref="AC60:AE60"/>
    <mergeCell ref="H59:I59"/>
    <mergeCell ref="J59:M59"/>
    <mergeCell ref="N59:R59"/>
    <mergeCell ref="S59:U59"/>
    <mergeCell ref="V59:W59"/>
    <mergeCell ref="X59:Y59"/>
    <mergeCell ref="AC59:AE59"/>
    <mergeCell ref="H58:I58"/>
    <mergeCell ref="J58:M58"/>
    <mergeCell ref="N58:R58"/>
    <mergeCell ref="S58:U58"/>
    <mergeCell ref="V58:W58"/>
    <mergeCell ref="V27:W27"/>
    <mergeCell ref="X27:Y27"/>
    <mergeCell ref="C37:G37"/>
    <mergeCell ref="H37:I37"/>
    <mergeCell ref="J37:M37"/>
    <mergeCell ref="N37:R37"/>
    <mergeCell ref="X29:Y29"/>
    <mergeCell ref="X31:Y31"/>
    <mergeCell ref="C35:G35"/>
    <mergeCell ref="H35:I35"/>
    <mergeCell ref="J35:M35"/>
    <mergeCell ref="N35:R35"/>
    <mergeCell ref="S35:U35"/>
    <mergeCell ref="V35:W35"/>
    <mergeCell ref="X35:Y35"/>
    <mergeCell ref="V36:W36"/>
    <mergeCell ref="X36:Y36"/>
    <mergeCell ref="C16:F16"/>
    <mergeCell ref="G16:V16"/>
    <mergeCell ref="C18:AD18"/>
    <mergeCell ref="C19:AE19"/>
    <mergeCell ref="C7:AE7"/>
    <mergeCell ref="C10:AE10"/>
    <mergeCell ref="C12:AE12"/>
    <mergeCell ref="C14:F14"/>
    <mergeCell ref="J24:M24"/>
    <mergeCell ref="N24:R24"/>
    <mergeCell ref="S24:U24"/>
    <mergeCell ref="V24:W24"/>
    <mergeCell ref="H24:I24"/>
    <mergeCell ref="M14:P14"/>
    <mergeCell ref="Q14:V14"/>
    <mergeCell ref="Z20:AB23"/>
    <mergeCell ref="Z24:AB24"/>
    <mergeCell ref="AH3:AM4"/>
    <mergeCell ref="D2:AE2"/>
    <mergeCell ref="C3:G6"/>
    <mergeCell ref="H3:I6"/>
    <mergeCell ref="J3:M6"/>
    <mergeCell ref="N3:R6"/>
    <mergeCell ref="S3:U6"/>
    <mergeCell ref="V3:W6"/>
    <mergeCell ref="X3:Y6"/>
    <mergeCell ref="AC3:AE6"/>
    <mergeCell ref="Z3:AB6"/>
    <mergeCell ref="AP21:AP23"/>
    <mergeCell ref="A22:A23"/>
    <mergeCell ref="X20:Y23"/>
    <mergeCell ref="AC20:AE23"/>
    <mergeCell ref="C20:G23"/>
    <mergeCell ref="H20:I23"/>
    <mergeCell ref="J20:M23"/>
    <mergeCell ref="N20:R23"/>
    <mergeCell ref="S20:U23"/>
    <mergeCell ref="V20:W23"/>
    <mergeCell ref="AI25:AM25"/>
    <mergeCell ref="G14:K14"/>
    <mergeCell ref="AH20:AM23"/>
    <mergeCell ref="AH14:AH16"/>
    <mergeCell ref="AI14:AM16"/>
    <mergeCell ref="S26:U26"/>
    <mergeCell ref="V26:W26"/>
    <mergeCell ref="AH24:AM24"/>
    <mergeCell ref="C25:G25"/>
    <mergeCell ref="H25:I25"/>
    <mergeCell ref="J25:M25"/>
    <mergeCell ref="N25:R25"/>
    <mergeCell ref="S25:U25"/>
    <mergeCell ref="V25:W25"/>
    <mergeCell ref="X25:Y25"/>
    <mergeCell ref="AC25:AE25"/>
    <mergeCell ref="X24:Y24"/>
    <mergeCell ref="AC24:AE24"/>
    <mergeCell ref="C24:G24"/>
    <mergeCell ref="AH26:AH29"/>
    <mergeCell ref="AI26:AM29"/>
    <mergeCell ref="C27:G27"/>
    <mergeCell ref="H27:I27"/>
    <mergeCell ref="J27:M27"/>
    <mergeCell ref="AC29:AE29"/>
    <mergeCell ref="AC26:AE26"/>
    <mergeCell ref="X28:Y28"/>
    <mergeCell ref="AC28:AE28"/>
    <mergeCell ref="AC27:AE27"/>
    <mergeCell ref="C26:G26"/>
    <mergeCell ref="H26:I26"/>
    <mergeCell ref="J26:M26"/>
    <mergeCell ref="N26:R26"/>
    <mergeCell ref="C29:G29"/>
    <mergeCell ref="H29:I29"/>
    <mergeCell ref="J29:M29"/>
    <mergeCell ref="N29:R29"/>
    <mergeCell ref="S29:U29"/>
    <mergeCell ref="V29:W29"/>
    <mergeCell ref="C28:G28"/>
    <mergeCell ref="H28:I28"/>
    <mergeCell ref="J28:M28"/>
    <mergeCell ref="N28:R28"/>
    <mergeCell ref="S28:U28"/>
    <mergeCell ref="V28:W28"/>
    <mergeCell ref="N27:R27"/>
    <mergeCell ref="S27:U27"/>
    <mergeCell ref="X26:Y26"/>
    <mergeCell ref="AC31:AE31"/>
    <mergeCell ref="C31:G31"/>
    <mergeCell ref="H31:I31"/>
    <mergeCell ref="J31:M31"/>
    <mergeCell ref="N31:R31"/>
    <mergeCell ref="S31:U31"/>
    <mergeCell ref="V31:W31"/>
    <mergeCell ref="AC30:AE30"/>
    <mergeCell ref="C30:G30"/>
    <mergeCell ref="H30:I30"/>
    <mergeCell ref="J30:M30"/>
    <mergeCell ref="N30:R30"/>
    <mergeCell ref="S30:U30"/>
    <mergeCell ref="V30:W30"/>
    <mergeCell ref="X30:Y30"/>
    <mergeCell ref="AC33:AE33"/>
    <mergeCell ref="C32:G32"/>
    <mergeCell ref="H32:I32"/>
    <mergeCell ref="J32:M32"/>
    <mergeCell ref="N32:R32"/>
    <mergeCell ref="S32:U32"/>
    <mergeCell ref="V32:W32"/>
    <mergeCell ref="X32:Y32"/>
    <mergeCell ref="AC32:AE32"/>
    <mergeCell ref="C33:G33"/>
    <mergeCell ref="H33:I33"/>
    <mergeCell ref="J33:M33"/>
    <mergeCell ref="N33:R33"/>
    <mergeCell ref="S33:U33"/>
    <mergeCell ref="V33:W33"/>
    <mergeCell ref="X33:Y33"/>
    <mergeCell ref="AC35:AE35"/>
    <mergeCell ref="X34:Y34"/>
    <mergeCell ref="AC34:AE34"/>
    <mergeCell ref="C34:G34"/>
    <mergeCell ref="H34:I34"/>
    <mergeCell ref="J34:M34"/>
    <mergeCell ref="N34:R34"/>
    <mergeCell ref="S34:U34"/>
    <mergeCell ref="V34:W34"/>
    <mergeCell ref="Z34:AB34"/>
    <mergeCell ref="Z35:AB35"/>
    <mergeCell ref="AC36:AE36"/>
    <mergeCell ref="C38:G38"/>
    <mergeCell ref="H38:I38"/>
    <mergeCell ref="J38:M38"/>
    <mergeCell ref="N38:R38"/>
    <mergeCell ref="S38:U38"/>
    <mergeCell ref="V38:W38"/>
    <mergeCell ref="X38:Y38"/>
    <mergeCell ref="AC38:AE38"/>
    <mergeCell ref="C36:G36"/>
    <mergeCell ref="H36:I36"/>
    <mergeCell ref="J36:M36"/>
    <mergeCell ref="N36:R36"/>
    <mergeCell ref="S36:U36"/>
    <mergeCell ref="Z36:AB36"/>
    <mergeCell ref="Z37:AB37"/>
    <mergeCell ref="Z38:AB38"/>
    <mergeCell ref="AC40:AE40"/>
    <mergeCell ref="V39:W39"/>
    <mergeCell ref="X39:Y39"/>
    <mergeCell ref="AC39:AE39"/>
    <mergeCell ref="X41:Y41"/>
    <mergeCell ref="S37:U37"/>
    <mergeCell ref="V37:W37"/>
    <mergeCell ref="X37:Y37"/>
    <mergeCell ref="AC37:AE37"/>
    <mergeCell ref="Z39:AB39"/>
    <mergeCell ref="Z40:AB40"/>
    <mergeCell ref="Z41:AB41"/>
    <mergeCell ref="AC41:AE41"/>
    <mergeCell ref="V41:W41"/>
    <mergeCell ref="V40:W40"/>
    <mergeCell ref="X40:Y40"/>
    <mergeCell ref="N39:R39"/>
    <mergeCell ref="S39:U39"/>
    <mergeCell ref="C41:G41"/>
    <mergeCell ref="H41:I41"/>
    <mergeCell ref="J41:M41"/>
    <mergeCell ref="N41:R41"/>
    <mergeCell ref="S41:U41"/>
    <mergeCell ref="C40:G40"/>
    <mergeCell ref="H40:I40"/>
    <mergeCell ref="J40:M40"/>
    <mergeCell ref="N40:R40"/>
    <mergeCell ref="S40:U40"/>
    <mergeCell ref="C39:G39"/>
    <mergeCell ref="H39:I39"/>
    <mergeCell ref="J39:M39"/>
    <mergeCell ref="C43:G43"/>
    <mergeCell ref="H43:I43"/>
    <mergeCell ref="J43:M43"/>
    <mergeCell ref="N43:R43"/>
    <mergeCell ref="S43:U43"/>
    <mergeCell ref="V43:W43"/>
    <mergeCell ref="X43:Y43"/>
    <mergeCell ref="AC43:AE43"/>
    <mergeCell ref="X42:Y42"/>
    <mergeCell ref="AC42:AE42"/>
    <mergeCell ref="C42:G42"/>
    <mergeCell ref="H42:I42"/>
    <mergeCell ref="J42:M42"/>
    <mergeCell ref="N42:R42"/>
    <mergeCell ref="S42:U42"/>
    <mergeCell ref="V42:W42"/>
    <mergeCell ref="Z42:AB42"/>
    <mergeCell ref="Z43:AB43"/>
    <mergeCell ref="S44:U44"/>
    <mergeCell ref="V44:W44"/>
    <mergeCell ref="X44:Y44"/>
    <mergeCell ref="AC44:AE44"/>
    <mergeCell ref="C45:G45"/>
    <mergeCell ref="H45:I45"/>
    <mergeCell ref="J45:M45"/>
    <mergeCell ref="N45:R45"/>
    <mergeCell ref="S45:U45"/>
    <mergeCell ref="V45:W45"/>
    <mergeCell ref="X45:Y45"/>
    <mergeCell ref="AC45:AE45"/>
    <mergeCell ref="C44:G44"/>
    <mergeCell ref="H44:I44"/>
    <mergeCell ref="J44:M44"/>
    <mergeCell ref="N44:R44"/>
    <mergeCell ref="Z44:AB44"/>
    <mergeCell ref="Z45:AB45"/>
    <mergeCell ref="V47:W47"/>
    <mergeCell ref="X47:Y47"/>
    <mergeCell ref="AC47:AE47"/>
    <mergeCell ref="V46:W46"/>
    <mergeCell ref="X46:Y46"/>
    <mergeCell ref="AC46:AE46"/>
    <mergeCell ref="C48:G48"/>
    <mergeCell ref="H48:I48"/>
    <mergeCell ref="J48:M48"/>
    <mergeCell ref="N48:R48"/>
    <mergeCell ref="S48:U48"/>
    <mergeCell ref="V48:W48"/>
    <mergeCell ref="Z46:AB46"/>
    <mergeCell ref="Z47:AB47"/>
    <mergeCell ref="Z48:AB48"/>
    <mergeCell ref="C46:G46"/>
    <mergeCell ref="H46:I46"/>
    <mergeCell ref="J46:M46"/>
    <mergeCell ref="N46:R46"/>
    <mergeCell ref="S46:U46"/>
    <mergeCell ref="C47:G47"/>
    <mergeCell ref="H47:I47"/>
    <mergeCell ref="J47:M47"/>
    <mergeCell ref="N47:R47"/>
    <mergeCell ref="S47:U47"/>
    <mergeCell ref="X48:Y48"/>
    <mergeCell ref="AC48:AE48"/>
    <mergeCell ref="C49:G49"/>
    <mergeCell ref="H49:I49"/>
    <mergeCell ref="J49:M49"/>
    <mergeCell ref="N49:R49"/>
    <mergeCell ref="S49:U49"/>
    <mergeCell ref="C51:G51"/>
    <mergeCell ref="H51:I51"/>
    <mergeCell ref="J51:M51"/>
    <mergeCell ref="N51:R51"/>
    <mergeCell ref="S51:U51"/>
    <mergeCell ref="V51:W51"/>
    <mergeCell ref="C50:G50"/>
    <mergeCell ref="H50:I50"/>
    <mergeCell ref="J50:M50"/>
    <mergeCell ref="N50:R50"/>
    <mergeCell ref="S50:U50"/>
    <mergeCell ref="V50:W50"/>
    <mergeCell ref="X50:Y50"/>
    <mergeCell ref="AC50:AE50"/>
    <mergeCell ref="V49:W49"/>
    <mergeCell ref="X49:Y49"/>
    <mergeCell ref="AC49:AE49"/>
    <mergeCell ref="X51:Y51"/>
    <mergeCell ref="AC51:AE51"/>
    <mergeCell ref="X52:Y52"/>
    <mergeCell ref="AC52:AE52"/>
    <mergeCell ref="C52:G52"/>
    <mergeCell ref="H52:I52"/>
    <mergeCell ref="J52:M52"/>
    <mergeCell ref="N52:R52"/>
    <mergeCell ref="S52:U52"/>
    <mergeCell ref="V52:W52"/>
    <mergeCell ref="Z50:AB50"/>
    <mergeCell ref="Z51:AB51"/>
    <mergeCell ref="Z52:AB52"/>
    <mergeCell ref="Z49:AB49"/>
    <mergeCell ref="X53:Y53"/>
    <mergeCell ref="AC53:AE53"/>
    <mergeCell ref="C53:G53"/>
    <mergeCell ref="H53:I53"/>
    <mergeCell ref="J53:M53"/>
    <mergeCell ref="N53:R53"/>
    <mergeCell ref="S53:U53"/>
    <mergeCell ref="V53:W53"/>
    <mergeCell ref="X54:Y54"/>
    <mergeCell ref="AC54:AE54"/>
    <mergeCell ref="C54:G54"/>
    <mergeCell ref="H54:I54"/>
    <mergeCell ref="J54:M54"/>
    <mergeCell ref="N54:R54"/>
    <mergeCell ref="S54:U54"/>
    <mergeCell ref="V54:W54"/>
    <mergeCell ref="Z53:AB53"/>
    <mergeCell ref="Z54:AB54"/>
    <mergeCell ref="AB72:AE72"/>
    <mergeCell ref="X55:Y55"/>
    <mergeCell ref="AC55:AE55"/>
    <mergeCell ref="C55:G55"/>
    <mergeCell ref="H55:I55"/>
    <mergeCell ref="J55:M55"/>
    <mergeCell ref="N55:R55"/>
    <mergeCell ref="S55:U55"/>
    <mergeCell ref="V55:W55"/>
    <mergeCell ref="C67:G67"/>
    <mergeCell ref="H67:I67"/>
    <mergeCell ref="J67:M67"/>
    <mergeCell ref="N67:R67"/>
    <mergeCell ref="S67:U67"/>
    <mergeCell ref="V67:W67"/>
    <mergeCell ref="X56:Y56"/>
    <mergeCell ref="AC56:AE56"/>
    <mergeCell ref="C56:G56"/>
    <mergeCell ref="H56:I56"/>
    <mergeCell ref="V57:W57"/>
    <mergeCell ref="X57:Y57"/>
    <mergeCell ref="X58:Y58"/>
    <mergeCell ref="AC58:AE58"/>
    <mergeCell ref="C59:G59"/>
    <mergeCell ref="J56:M56"/>
    <mergeCell ref="N56:R56"/>
    <mergeCell ref="S56:U56"/>
    <mergeCell ref="V56:W56"/>
    <mergeCell ref="AC57:AE57"/>
    <mergeCell ref="C57:G57"/>
    <mergeCell ref="H57:I57"/>
    <mergeCell ref="J57:M57"/>
    <mergeCell ref="N57:R57"/>
    <mergeCell ref="S57:U57"/>
  </mergeCells>
  <dataValidations count="1">
    <dataValidation type="decimal" allowBlank="1" showInputMessage="1" showErrorMessage="1" errorTitle="Keine Zahl!" error="Sie können in diesem Feld nur Zahlen erfassen oder Zahl zu groß!" sqref="Z24:Z68">
      <formula1>0</formula1>
      <formula2>500000</formula2>
    </dataValidation>
  </dataValidations>
  <pageMargins left="0.51181102362204722" right="0.39370078740157483" top="0.59055118110236227" bottom="0.59055118110236227" header="0.31496062992125984" footer="0.27559055118110237"/>
  <pageSetup paperSize="9" scale="89" fitToHeight="0" orientation="landscape" r:id="rId1"/>
  <headerFooter>
    <oddFooter>&amp;L&amp;"Arial,Standard"&amp;9L:\ISO\ABT3\VA3362\B3362_03.xlsx&amp;C&amp;"Arial,Standard"&amp;9Version 08 (letzte Änderung: 14.10.2022)&amp;R&amp;"Arial,Standard"&amp;9Beilage 2: Seite &amp;P von &amp;N</oddFooter>
  </headerFooter>
  <extLst>
    <ext xmlns:x14="http://schemas.microsoft.com/office/spreadsheetml/2009/9/main" uri="{CCE6A557-97BC-4b89-ADB6-D9C93CAAB3DF}">
      <x14:dataValidations xmlns:xm="http://schemas.microsoft.com/office/excel/2006/main" count="6">
        <x14:dataValidation type="list" allowBlank="1" showInputMessage="1" showErrorMessage="1" errorTitle="Ungültiges Produkt" error="Es können nur Produkte aus der Liste angeben werden!" promptTitle="Erzeugnis" prompt="Bitte auswählen!">
          <x14:formula1>
            <xm:f>LOV!$G$7:$G$48</xm:f>
          </x14:formula1>
          <xm:sqref>C24:G68</xm:sqref>
        </x14:dataValidation>
        <x14:dataValidation type="list" allowBlank="1" showInputMessage="1" showErrorMessage="1">
          <x14:formula1>
            <xm:f>LOV!$K$7:$K$9</xm:f>
          </x14:formula1>
          <xm:sqref>H24:I68</xm:sqref>
        </x14:dataValidation>
        <x14:dataValidation type="list" allowBlank="1" showInputMessage="1" showErrorMessage="1">
          <x14:formula1>
            <xm:f>LOV!$AI$7:$AI$11</xm:f>
          </x14:formula1>
          <xm:sqref>J24:M68</xm:sqref>
        </x14:dataValidation>
        <x14:dataValidation type="list" allowBlank="1" showInputMessage="1" showErrorMessage="1">
          <x14:formula1>
            <xm:f>LOV!$AM$7:$AM$10</xm:f>
          </x14:formula1>
          <xm:sqref>N24:R68</xm:sqref>
        </x14:dataValidation>
        <x14:dataValidation type="list" allowBlank="1" showInputMessage="1" showErrorMessage="1">
          <x14:formula1>
            <xm:f>LOV!$AQ$7:$AQ$10</xm:f>
          </x14:formula1>
          <xm:sqref>S24:U68</xm:sqref>
        </x14:dataValidation>
        <x14:dataValidation type="list" allowBlank="1" showInputMessage="1" showErrorMessage="1">
          <x14:formula1>
            <xm:f>LOV!$W$7:$W$11</xm:f>
          </x14:formula1>
          <xm:sqref>V24:W68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U20"/>
  <sheetViews>
    <sheetView zoomScale="130" zoomScaleNormal="130" workbookViewId="0">
      <selection activeCell="A20" sqref="A20"/>
    </sheetView>
  </sheetViews>
  <sheetFormatPr baseColWidth="10" defaultRowHeight="15.75" x14ac:dyDescent="0.25"/>
  <cols>
    <col min="1" max="1" width="10.5703125" customWidth="1"/>
    <col min="2" max="2" width="13.85546875" customWidth="1"/>
    <col min="3" max="3" width="5.28515625" customWidth="1"/>
    <col min="4" max="4" width="14.140625" customWidth="1"/>
    <col min="5" max="5" width="6.7109375" customWidth="1"/>
    <col min="6" max="7" width="14" customWidth="1"/>
    <col min="8" max="8" width="14.140625" customWidth="1"/>
    <col min="9" max="9" width="14" customWidth="1"/>
    <col min="10" max="10" width="14" hidden="1" customWidth="1"/>
    <col min="11" max="11" width="4.7109375" style="80" customWidth="1"/>
    <col min="12" max="13" width="11.42578125" style="72" customWidth="1"/>
    <col min="14" max="14" width="10.42578125" style="72" customWidth="1"/>
    <col min="15" max="16" width="11.42578125" style="72"/>
    <col min="17" max="17" width="5.85546875" style="72" customWidth="1"/>
    <col min="18" max="18" width="11.42578125" style="72"/>
    <col min="19" max="20" width="11.42578125" style="73"/>
  </cols>
  <sheetData>
    <row r="1" spans="1:21" ht="5.25" customHeight="1" x14ac:dyDescent="0.25">
      <c r="A1" s="134"/>
      <c r="B1" s="134"/>
      <c r="C1" s="134"/>
      <c r="D1" s="134"/>
      <c r="E1" s="134"/>
      <c r="F1" s="134"/>
      <c r="G1" s="134"/>
      <c r="H1" s="134"/>
      <c r="I1" s="134"/>
      <c r="J1" s="131"/>
      <c r="K1" s="140"/>
      <c r="L1" s="141"/>
      <c r="M1" s="141"/>
      <c r="N1" s="141"/>
      <c r="O1" s="141"/>
      <c r="P1" s="141"/>
      <c r="Q1" s="141"/>
      <c r="R1" s="89"/>
      <c r="S1" s="71"/>
      <c r="T1" s="71"/>
    </row>
    <row r="2" spans="1:21" ht="20.25" x14ac:dyDescent="0.3">
      <c r="A2" s="160" t="s">
        <v>110</v>
      </c>
      <c r="B2" s="137"/>
      <c r="C2" s="137"/>
      <c r="D2" s="138"/>
      <c r="E2" s="137"/>
      <c r="F2" s="137"/>
      <c r="G2" s="137"/>
      <c r="H2" s="137"/>
      <c r="I2" s="139"/>
      <c r="J2" s="132"/>
      <c r="K2" s="88"/>
      <c r="L2" s="109" t="s">
        <v>83</v>
      </c>
      <c r="M2" s="109"/>
      <c r="N2" s="109"/>
      <c r="O2" s="438" t="s">
        <v>85</v>
      </c>
      <c r="P2" s="438"/>
      <c r="Q2" s="109"/>
      <c r="R2" s="89"/>
      <c r="S2" s="71"/>
      <c r="T2" s="71"/>
    </row>
    <row r="3" spans="1:21" ht="3.75" customHeight="1" x14ac:dyDescent="0.25">
      <c r="A3" s="135"/>
      <c r="B3" s="135"/>
      <c r="C3" s="135"/>
      <c r="D3" s="135"/>
      <c r="E3" s="135"/>
      <c r="F3" s="135"/>
      <c r="G3" s="135"/>
      <c r="H3" s="135"/>
      <c r="I3" s="136"/>
      <c r="J3" s="132"/>
      <c r="K3" s="76"/>
      <c r="L3" s="70"/>
      <c r="M3" s="70"/>
      <c r="N3" s="70"/>
      <c r="O3" s="70"/>
      <c r="P3" s="70"/>
      <c r="Q3" s="70"/>
    </row>
    <row r="4" spans="1:21" ht="3.75" customHeight="1" x14ac:dyDescent="0.25">
      <c r="A4" s="135"/>
      <c r="B4" s="135"/>
      <c r="C4" s="135"/>
      <c r="D4" s="135"/>
      <c r="E4" s="135"/>
      <c r="F4" s="135"/>
      <c r="G4" s="135"/>
      <c r="H4" s="135"/>
      <c r="I4" s="136"/>
      <c r="J4" s="132"/>
      <c r="K4" s="76"/>
      <c r="L4" s="70"/>
      <c r="M4" s="70"/>
      <c r="N4" s="70"/>
      <c r="O4" s="70"/>
      <c r="P4" s="70"/>
      <c r="Q4" s="70"/>
    </row>
    <row r="5" spans="1:21" ht="11.25" customHeight="1" x14ac:dyDescent="0.25">
      <c r="A5" s="123" t="s">
        <v>89</v>
      </c>
      <c r="B5" s="124"/>
      <c r="C5" s="124"/>
      <c r="D5" s="124"/>
      <c r="E5" s="124"/>
      <c r="F5" s="124"/>
      <c r="G5" s="124"/>
      <c r="H5" s="124"/>
      <c r="I5" s="124"/>
      <c r="J5" s="132"/>
      <c r="K5" s="76"/>
    </row>
    <row r="6" spans="1:21" ht="3" customHeight="1" x14ac:dyDescent="0.25">
      <c r="A6" s="105"/>
      <c r="B6" s="106"/>
      <c r="C6" s="106"/>
      <c r="D6" s="106"/>
      <c r="E6" s="106"/>
      <c r="F6" s="106"/>
      <c r="G6" s="106"/>
      <c r="H6" s="106"/>
      <c r="I6" s="105"/>
      <c r="J6" s="132"/>
      <c r="K6" s="77"/>
      <c r="L6" s="75"/>
      <c r="M6" s="75"/>
      <c r="N6" s="75"/>
      <c r="O6" s="75"/>
      <c r="P6" s="75"/>
      <c r="Q6" s="75"/>
    </row>
    <row r="7" spans="1:21" ht="15" customHeight="1" x14ac:dyDescent="0.25">
      <c r="A7" s="121">
        <f>SUBTOTAL(9,A20:A20)</f>
        <v>0</v>
      </c>
      <c r="B7" s="122" t="s">
        <v>12</v>
      </c>
      <c r="C7" s="122"/>
      <c r="D7" s="120">
        <f>SUBTOTAL(9,D20:D20)</f>
        <v>0</v>
      </c>
      <c r="E7" s="122"/>
      <c r="F7" s="120">
        <f>SUBTOTAL(9,F20:F20)</f>
        <v>0</v>
      </c>
      <c r="G7" s="120">
        <f>SUBTOTAL(9,G20:G20)</f>
        <v>0</v>
      </c>
      <c r="H7" s="122"/>
      <c r="I7" s="120" t="e">
        <f>SUBTOTAL(9,I20:I20)</f>
        <v>#VALUE!</v>
      </c>
      <c r="J7" s="132"/>
      <c r="K7" s="79"/>
      <c r="L7" s="439" t="s">
        <v>105</v>
      </c>
      <c r="M7" s="440"/>
      <c r="N7" s="440"/>
      <c r="O7" s="440"/>
      <c r="P7" s="440"/>
      <c r="Q7" s="441"/>
      <c r="R7" s="74"/>
    </row>
    <row r="8" spans="1:21" ht="18" customHeight="1" x14ac:dyDescent="0.25">
      <c r="A8" s="112" t="s">
        <v>28</v>
      </c>
      <c r="B8" s="113"/>
      <c r="C8" s="113"/>
      <c r="D8" s="114" t="s">
        <v>87</v>
      </c>
      <c r="E8" s="113"/>
      <c r="F8" s="114" t="s">
        <v>71</v>
      </c>
      <c r="G8" s="114" t="s">
        <v>86</v>
      </c>
      <c r="H8" s="113"/>
      <c r="I8" s="128" t="s">
        <v>72</v>
      </c>
      <c r="J8" s="132"/>
      <c r="K8" s="77"/>
      <c r="L8" s="442"/>
      <c r="M8" s="443"/>
      <c r="N8" s="443"/>
      <c r="O8" s="443"/>
      <c r="P8" s="443"/>
      <c r="Q8" s="444"/>
    </row>
    <row r="9" spans="1:21" ht="3" customHeight="1" x14ac:dyDescent="0.25">
      <c r="A9" s="123"/>
      <c r="B9" s="129"/>
      <c r="C9" s="129"/>
      <c r="D9" s="129"/>
      <c r="E9" s="129"/>
      <c r="F9" s="129"/>
      <c r="G9" s="129"/>
      <c r="H9" s="129"/>
      <c r="I9" s="123"/>
      <c r="J9" s="132"/>
      <c r="K9" s="77"/>
      <c r="L9" s="442"/>
      <c r="M9" s="443"/>
      <c r="N9" s="443"/>
      <c r="O9" s="443"/>
      <c r="P9" s="443"/>
      <c r="Q9" s="444"/>
    </row>
    <row r="10" spans="1:21" ht="3" customHeight="1" x14ac:dyDescent="0.25">
      <c r="A10" s="146"/>
      <c r="B10" s="147"/>
      <c r="C10" s="147"/>
      <c r="D10" s="147"/>
      <c r="E10" s="147"/>
      <c r="F10" s="147"/>
      <c r="G10" s="147"/>
      <c r="H10" s="147"/>
      <c r="I10" s="146"/>
      <c r="J10" s="145"/>
      <c r="K10" s="77"/>
      <c r="L10" s="442"/>
      <c r="M10" s="443"/>
      <c r="N10" s="443"/>
      <c r="O10" s="443"/>
      <c r="P10" s="443"/>
      <c r="Q10" s="444"/>
    </row>
    <row r="11" spans="1:21" ht="11.25" customHeight="1" x14ac:dyDescent="0.25">
      <c r="A11" s="125" t="s">
        <v>90</v>
      </c>
      <c r="B11" s="126"/>
      <c r="C11" s="126"/>
      <c r="D11" s="126"/>
      <c r="E11" s="126"/>
      <c r="F11" s="126"/>
      <c r="G11" s="126"/>
      <c r="H11" s="126"/>
      <c r="I11" s="125"/>
      <c r="J11" s="132"/>
      <c r="K11" s="77"/>
      <c r="L11" s="442"/>
      <c r="M11" s="443"/>
      <c r="N11" s="443"/>
      <c r="O11" s="443"/>
      <c r="P11" s="443"/>
      <c r="Q11" s="444"/>
    </row>
    <row r="12" spans="1:21" ht="3" customHeight="1" x14ac:dyDescent="0.25">
      <c r="A12" s="118"/>
      <c r="B12" s="103"/>
      <c r="C12" s="103"/>
      <c r="D12" s="103"/>
      <c r="E12" s="103"/>
      <c r="F12" s="103"/>
      <c r="G12" s="103"/>
      <c r="H12" s="103"/>
      <c r="I12" s="118"/>
      <c r="J12" s="132"/>
      <c r="K12" s="77"/>
      <c r="L12" s="442"/>
      <c r="M12" s="443"/>
      <c r="N12" s="443"/>
      <c r="O12" s="443"/>
      <c r="P12" s="443"/>
      <c r="Q12" s="444"/>
    </row>
    <row r="13" spans="1:21" x14ac:dyDescent="0.25">
      <c r="A13" s="121">
        <f>SUM(Tabelle32356792345[Menge 
in kg])</f>
        <v>0</v>
      </c>
      <c r="B13" s="119" t="s">
        <v>12</v>
      </c>
      <c r="C13" s="119"/>
      <c r="D13" s="120">
        <f>SUM(Tabelle32356792345[BRUTTO Betrag laut Rechnung])</f>
        <v>0</v>
      </c>
      <c r="E13" s="119"/>
      <c r="F13" s="120">
        <f>SUM(Tabelle32356792345[NETTO Betrag laut Rechnung 
(exkl. USt.)])</f>
        <v>0</v>
      </c>
      <c r="G13" s="120">
        <f>SUM(Tabelle32356792345[errechneter NETTO-Betrag])</f>
        <v>0</v>
      </c>
      <c r="H13" s="119"/>
      <c r="I13" s="120" t="e">
        <f>SUM(Tabelle32356792345[BEIHILFE
(max. € 3,25/kg)])</f>
        <v>#VALUE!</v>
      </c>
      <c r="J13" s="132"/>
      <c r="K13" s="76"/>
      <c r="L13" s="442"/>
      <c r="M13" s="443"/>
      <c r="N13" s="443"/>
      <c r="O13" s="443"/>
      <c r="P13" s="443"/>
      <c r="Q13" s="444"/>
    </row>
    <row r="14" spans="1:21" s="4" customFormat="1" ht="18" customHeight="1" x14ac:dyDescent="0.25">
      <c r="A14" s="115" t="s">
        <v>28</v>
      </c>
      <c r="B14" s="116"/>
      <c r="C14" s="116"/>
      <c r="D14" s="117" t="s">
        <v>87</v>
      </c>
      <c r="E14" s="116"/>
      <c r="F14" s="117" t="s">
        <v>71</v>
      </c>
      <c r="G14" s="117" t="s">
        <v>86</v>
      </c>
      <c r="H14" s="116"/>
      <c r="I14" s="127" t="s">
        <v>72</v>
      </c>
      <c r="J14" s="132"/>
      <c r="K14" s="77"/>
      <c r="L14" s="91"/>
      <c r="M14" s="91"/>
      <c r="N14" s="91"/>
      <c r="O14" s="91"/>
      <c r="P14" s="91"/>
      <c r="Q14" s="91"/>
      <c r="R14" s="110"/>
      <c r="S14" s="111"/>
      <c r="T14" s="111"/>
    </row>
    <row r="15" spans="1:21" ht="3" customHeight="1" x14ac:dyDescent="0.25">
      <c r="A15" s="61"/>
      <c r="B15" s="61"/>
      <c r="C15" s="61"/>
      <c r="D15" s="61"/>
      <c r="E15" s="61"/>
      <c r="F15" s="61"/>
      <c r="G15" s="61"/>
      <c r="H15" s="61"/>
      <c r="I15" s="130"/>
      <c r="J15" s="132"/>
      <c r="K15" s="78"/>
      <c r="L15" s="91"/>
      <c r="M15" s="91"/>
      <c r="N15" s="91"/>
      <c r="O15" s="91"/>
      <c r="P15" s="91"/>
      <c r="Q15" s="91"/>
    </row>
    <row r="16" spans="1:21" s="65" customFormat="1" ht="12" customHeight="1" x14ac:dyDescent="0.25">
      <c r="A16" s="148"/>
      <c r="B16" s="148"/>
      <c r="C16" s="148"/>
      <c r="D16" s="148"/>
      <c r="E16" s="148"/>
      <c r="F16" s="148"/>
      <c r="G16" s="148"/>
      <c r="H16" s="148"/>
      <c r="I16" s="149"/>
      <c r="J16" s="145"/>
      <c r="K16" s="95"/>
      <c r="L16" s="448" t="s">
        <v>92</v>
      </c>
      <c r="M16" s="449"/>
      <c r="N16" s="449"/>
      <c r="O16" s="449"/>
      <c r="P16" s="449"/>
      <c r="Q16" s="450"/>
      <c r="R16" s="91"/>
      <c r="S16" s="96"/>
      <c r="T16" s="96"/>
      <c r="U16"/>
    </row>
    <row r="17" spans="1:21" x14ac:dyDescent="0.25">
      <c r="A17" s="92"/>
      <c r="B17" s="92"/>
      <c r="C17" s="92"/>
      <c r="D17" s="93"/>
      <c r="E17" s="150" t="s">
        <v>76</v>
      </c>
      <c r="F17" s="92"/>
      <c r="G17" s="92"/>
      <c r="H17" s="92"/>
      <c r="I17" s="94"/>
      <c r="J17" s="133"/>
      <c r="K17" s="78"/>
      <c r="L17" s="451"/>
      <c r="M17" s="452"/>
      <c r="N17" s="452"/>
      <c r="O17" s="452"/>
      <c r="P17" s="452"/>
      <c r="Q17" s="453"/>
    </row>
    <row r="18" spans="1:21" ht="15" customHeight="1" x14ac:dyDescent="0.25">
      <c r="A18" s="100" t="s">
        <v>78</v>
      </c>
      <c r="B18" s="97"/>
      <c r="C18" s="97"/>
      <c r="D18" s="97"/>
      <c r="E18" s="97"/>
      <c r="F18" s="97"/>
      <c r="G18" s="143" t="s">
        <v>75</v>
      </c>
      <c r="H18" s="144"/>
      <c r="I18" s="144"/>
      <c r="J18" s="69" t="s">
        <v>77</v>
      </c>
      <c r="K18" s="78"/>
      <c r="L18" s="91"/>
      <c r="M18" s="91"/>
      <c r="N18" s="91"/>
      <c r="O18" s="91"/>
      <c r="P18" s="91"/>
      <c r="Q18" s="91"/>
    </row>
    <row r="19" spans="1:21" s="63" customFormat="1" ht="42.75" customHeight="1" x14ac:dyDescent="0.25">
      <c r="A19" s="159" t="s">
        <v>80</v>
      </c>
      <c r="B19" s="159" t="s">
        <v>154</v>
      </c>
      <c r="C19" s="159" t="s">
        <v>153</v>
      </c>
      <c r="D19" s="159" t="s">
        <v>69</v>
      </c>
      <c r="E19" s="159" t="s">
        <v>81</v>
      </c>
      <c r="F19" s="159" t="s">
        <v>79</v>
      </c>
      <c r="G19" s="142" t="s">
        <v>70</v>
      </c>
      <c r="H19" s="142" t="s">
        <v>73</v>
      </c>
      <c r="I19" s="142" t="s">
        <v>106</v>
      </c>
      <c r="J19" s="67" t="s">
        <v>74</v>
      </c>
      <c r="K19" s="78"/>
      <c r="L19" s="445" t="s">
        <v>91</v>
      </c>
      <c r="M19" s="446"/>
      <c r="N19" s="446"/>
      <c r="O19" s="446"/>
      <c r="P19" s="446"/>
      <c r="Q19" s="447"/>
      <c r="R19" s="73"/>
      <c r="S19" s="73"/>
      <c r="T19" s="73"/>
      <c r="U19"/>
    </row>
    <row r="20" spans="1:21" ht="15" customHeight="1" x14ac:dyDescent="0.25">
      <c r="A20" s="81"/>
      <c r="B20" s="82"/>
      <c r="C20" s="213"/>
      <c r="D20" s="83"/>
      <c r="E20" s="84">
        <f>10</f>
        <v>10</v>
      </c>
      <c r="F20" s="83"/>
      <c r="G20" s="85" t="str">
        <f>IF(D20/J20,D20/J20,"")</f>
        <v/>
      </c>
      <c r="H20" s="86" t="str">
        <f>IF(A20="","",IF(G20="",(F20/A20),IF(G20,G20/A20,F20/A20)))</f>
        <v/>
      </c>
      <c r="I20" s="87" t="e">
        <f>ROUND(IF(A20="","",IF(((IF(D20="",F20,D20/J20))/A20)&gt;6.5,A20*3.25,((IF(D20="",F20,D20/J20))/2))),2)</f>
        <v>#VALUE!</v>
      </c>
      <c r="J20" s="66">
        <f>IF(E20=10,1.1,1.13)</f>
        <v>1.1000000000000001</v>
      </c>
      <c r="K20" s="78"/>
      <c r="R20" s="73"/>
    </row>
  </sheetData>
  <sheetProtection insertRows="0" deleteRows="0" autoFilter="0"/>
  <mergeCells count="4">
    <mergeCell ref="O2:P2"/>
    <mergeCell ref="L7:Q13"/>
    <mergeCell ref="L19:Q19"/>
    <mergeCell ref="L16:Q17"/>
  </mergeCells>
  <dataValidations count="3">
    <dataValidation type="textLength" operator="greaterThan" allowBlank="1" showErrorMessage="1" errorTitle="Achtung Formel!" error="Diese Zellen enthalten Formeln und dürfen nicht überschrieben werden." sqref="D7 F7:G7 I7 D13 F13:G13 I13 A7 A13">
      <formula1>9999</formula1>
    </dataValidation>
    <dataValidation type="textLength" operator="greaterThan" showErrorMessage="1" errorTitle="Achtung Formel!" error="Diese Zellen enthalten Formeln und dürfen nicht überschrieben werden." sqref="G20:I20">
      <formula1>9999</formula1>
    </dataValidation>
    <dataValidation type="list" allowBlank="1" errorTitle="UST nicht möglich" error="Prozentsatz USt. ungültig! Es können nur 10 % oder 13 % erfasst werden!" sqref="E20">
      <formula1>#REF!</formula1>
    </dataValidation>
  </dataValidations>
  <hyperlinks>
    <hyperlink ref="O2" location="'Schulobst BEIHILFE Antrag'!A1" display="Schulobst BEIHILFE Antrag!"/>
    <hyperlink ref="O2:P2" location="Schulobst_BEIHILFE_Antrag!A2" display="Schulobst BEIHILFE Antrag!"/>
  </hyperlinks>
  <pageMargins left="0.39370078740157483" right="0.39370078740157483" top="0.39370078740157483" bottom="0.59055118110236227" header="0.31496062992125984" footer="0.31496062992125984"/>
  <pageSetup paperSize="9" scale="89" fitToHeight="0" orientation="portrait" r:id="rId1"/>
  <headerFooter>
    <oddFooter>&amp;L&amp;"Arial,Standard"&amp;9Agrarmarkt Austria / Rechenhilfe&amp;C&amp;"Arial,Standard"&amp;9&amp;D, &amp;T&amp;R&amp;"Arial,Standard"&amp;9Seite &amp;P von &amp;N</oddFooter>
  </headerFooter>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x14:formula1>
            <xm:f>LOV!$K$8:$K$9</xm:f>
          </x14:formula1>
          <xm:sqref>C20</xm:sqref>
        </x14:dataValidation>
        <x14:dataValidation type="list" allowBlank="1" showInputMessage="1">
          <x14:formula1>
            <xm:f>LOV!$G$7:$G$48</xm:f>
          </x14:formula1>
          <xm:sqref>B20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S78"/>
  <sheetViews>
    <sheetView topLeftCell="AH1" zoomScale="85" zoomScaleNormal="85" workbookViewId="0">
      <selection activeCell="AT1" sqref="AT1:AV1048576"/>
    </sheetView>
  </sheetViews>
  <sheetFormatPr baseColWidth="10" defaultColWidth="11.42578125" defaultRowHeight="15" x14ac:dyDescent="0.25"/>
  <cols>
    <col min="1" max="1" width="1.85546875" customWidth="1"/>
    <col min="2" max="2" width="8.28515625" customWidth="1"/>
    <col min="3" max="4" width="32.7109375" customWidth="1"/>
    <col min="5" max="5" width="5.5703125" customWidth="1"/>
    <col min="6" max="6" width="8.28515625" customWidth="1"/>
    <col min="7" max="8" width="32.7109375" customWidth="1"/>
    <col min="9" max="9" width="5.5703125" customWidth="1"/>
    <col min="10" max="10" width="8.28515625" customWidth="1"/>
    <col min="11" max="12" width="32.7109375" customWidth="1"/>
    <col min="13" max="13" width="5.5703125" customWidth="1"/>
    <col min="14" max="14" width="8.28515625" customWidth="1"/>
    <col min="15" max="16" width="32.7109375" customWidth="1"/>
    <col min="17" max="17" width="5.5703125" customWidth="1"/>
    <col min="18" max="18" width="8.28515625" customWidth="1"/>
    <col min="19" max="20" width="32.7109375" customWidth="1"/>
    <col min="21" max="21" width="5.5703125" customWidth="1"/>
    <col min="22" max="22" width="8.28515625" customWidth="1"/>
    <col min="23" max="24" width="32.7109375" customWidth="1"/>
    <col min="25" max="25" width="5.5703125" customWidth="1"/>
    <col min="26" max="26" width="8.28515625" customWidth="1"/>
    <col min="27" max="28" width="32.7109375" customWidth="1"/>
    <col min="29" max="29" width="5.5703125" customWidth="1"/>
    <col min="30" max="30" width="8.28515625" customWidth="1"/>
    <col min="31" max="32" width="32.7109375" customWidth="1"/>
    <col min="33" max="33" width="5.5703125" customWidth="1"/>
    <col min="34" max="34" width="8.28515625" customWidth="1"/>
    <col min="35" max="36" width="32.7109375" customWidth="1"/>
    <col min="37" max="37" width="5.5703125" customWidth="1"/>
    <col min="38" max="38" width="8.28515625" customWidth="1"/>
    <col min="39" max="40" width="32.7109375" customWidth="1"/>
    <col min="41" max="41" width="5.5703125" customWidth="1"/>
    <col min="42" max="42" width="8.28515625" customWidth="1"/>
    <col min="43" max="44" width="32.7109375" customWidth="1"/>
    <col min="45" max="45" width="5.5703125" customWidth="1"/>
  </cols>
  <sheetData>
    <row r="2" spans="2:45" ht="36" x14ac:dyDescent="0.55000000000000004">
      <c r="B2" s="21" t="s">
        <v>187</v>
      </c>
      <c r="C2" s="22"/>
      <c r="D2" s="212" t="s">
        <v>146</v>
      </c>
      <c r="F2" s="21" t="s">
        <v>188</v>
      </c>
      <c r="G2" s="22"/>
      <c r="H2" s="211" t="s">
        <v>136</v>
      </c>
      <c r="J2" s="21" t="s">
        <v>5</v>
      </c>
      <c r="K2" s="22"/>
      <c r="L2" s="211" t="s">
        <v>136</v>
      </c>
      <c r="N2" s="21" t="s">
        <v>88</v>
      </c>
      <c r="O2" s="22"/>
      <c r="P2" s="212" t="s">
        <v>146</v>
      </c>
      <c r="R2" s="21" t="s">
        <v>97</v>
      </c>
      <c r="S2" s="22"/>
      <c r="T2" s="211" t="s">
        <v>136</v>
      </c>
      <c r="V2" s="21" t="s">
        <v>147</v>
      </c>
      <c r="W2" s="22"/>
      <c r="X2" s="211" t="s">
        <v>136</v>
      </c>
      <c r="Z2" s="21" t="s">
        <v>189</v>
      </c>
      <c r="AA2" s="22"/>
      <c r="AB2" s="211" t="s">
        <v>136</v>
      </c>
      <c r="AD2" s="21" t="s">
        <v>190</v>
      </c>
      <c r="AE2" s="22"/>
      <c r="AF2" s="211" t="s">
        <v>136</v>
      </c>
      <c r="AH2" s="21" t="s">
        <v>191</v>
      </c>
      <c r="AI2" s="22"/>
      <c r="AJ2" s="211" t="s">
        <v>136</v>
      </c>
      <c r="AL2" s="21" t="s">
        <v>88</v>
      </c>
      <c r="AM2" s="22"/>
      <c r="AN2" s="211" t="s">
        <v>136</v>
      </c>
      <c r="AP2" s="21" t="s">
        <v>97</v>
      </c>
      <c r="AQ2" s="22"/>
      <c r="AR2" s="211" t="s">
        <v>136</v>
      </c>
    </row>
    <row r="3" spans="2:45" x14ac:dyDescent="0.25">
      <c r="B3" s="17"/>
      <c r="C3" s="17"/>
      <c r="D3" s="17"/>
      <c r="F3" s="17"/>
      <c r="G3" s="17"/>
      <c r="H3" s="17"/>
      <c r="J3" s="17"/>
      <c r="K3" s="17"/>
      <c r="L3" s="17"/>
      <c r="N3" s="17"/>
      <c r="O3" s="17"/>
      <c r="P3" s="17"/>
      <c r="R3" s="17"/>
      <c r="S3" s="17"/>
      <c r="T3" s="17"/>
      <c r="V3" s="17"/>
      <c r="W3" s="17"/>
      <c r="X3" s="17"/>
      <c r="Z3" s="17"/>
      <c r="AA3" s="17"/>
      <c r="AB3" s="17"/>
      <c r="AD3" s="17"/>
      <c r="AE3" s="17"/>
      <c r="AF3" s="17"/>
      <c r="AH3" s="17"/>
      <c r="AI3" s="17"/>
      <c r="AJ3" s="17"/>
      <c r="AL3" s="17"/>
      <c r="AM3" s="17"/>
      <c r="AN3" s="17"/>
      <c r="AP3" s="17"/>
      <c r="AQ3" s="17"/>
      <c r="AR3" s="17"/>
    </row>
    <row r="4" spans="2:45" ht="31.5" x14ac:dyDescent="0.5">
      <c r="B4" s="18" t="s">
        <v>192</v>
      </c>
      <c r="C4" s="18"/>
      <c r="D4" s="18"/>
      <c r="F4" s="18" t="s">
        <v>99</v>
      </c>
      <c r="G4" s="18"/>
      <c r="H4" s="18"/>
      <c r="J4" s="18" t="s">
        <v>193</v>
      </c>
      <c r="K4" s="18"/>
      <c r="L4" s="18"/>
      <c r="N4" s="18" t="s">
        <v>194</v>
      </c>
      <c r="O4" s="18"/>
      <c r="P4" s="18"/>
      <c r="R4" s="18" t="s">
        <v>194</v>
      </c>
      <c r="S4" s="18"/>
      <c r="T4" s="18"/>
      <c r="V4" s="18" t="s">
        <v>195</v>
      </c>
      <c r="W4" s="18"/>
      <c r="X4" s="18"/>
      <c r="Z4" s="18" t="s">
        <v>196</v>
      </c>
      <c r="AA4" s="18"/>
      <c r="AB4" s="18"/>
      <c r="AD4" s="18" t="s">
        <v>197</v>
      </c>
      <c r="AE4" s="18"/>
      <c r="AF4" s="18"/>
      <c r="AH4" s="18" t="s">
        <v>198</v>
      </c>
      <c r="AI4" s="18"/>
      <c r="AJ4" s="18"/>
      <c r="AL4" s="18" t="s">
        <v>199</v>
      </c>
      <c r="AM4" s="18"/>
      <c r="AN4" s="18"/>
      <c r="AP4" s="18" t="s">
        <v>200</v>
      </c>
      <c r="AQ4" s="18"/>
      <c r="AR4" s="18"/>
    </row>
    <row r="5" spans="2:45" ht="5.25" customHeight="1" x14ac:dyDescent="0.25"/>
    <row r="6" spans="2:45" ht="26.25" x14ac:dyDescent="0.4">
      <c r="B6" s="19" t="s">
        <v>2</v>
      </c>
      <c r="C6" s="19" t="s">
        <v>3</v>
      </c>
      <c r="D6" s="19" t="s">
        <v>4</v>
      </c>
      <c r="E6" s="20"/>
      <c r="F6" s="23" t="s">
        <v>2</v>
      </c>
      <c r="G6" s="19" t="s">
        <v>3</v>
      </c>
      <c r="H6" s="19" t="s">
        <v>4</v>
      </c>
      <c r="I6" s="20"/>
      <c r="J6" s="23" t="s">
        <v>2</v>
      </c>
      <c r="K6" s="19" t="s">
        <v>3</v>
      </c>
      <c r="L6" s="19" t="s">
        <v>4</v>
      </c>
      <c r="M6" s="20"/>
      <c r="N6" s="23" t="s">
        <v>2</v>
      </c>
      <c r="O6" s="19" t="s">
        <v>3</v>
      </c>
      <c r="P6" s="19" t="s">
        <v>4</v>
      </c>
      <c r="Q6" s="20"/>
      <c r="R6" s="23" t="s">
        <v>2</v>
      </c>
      <c r="S6" s="19" t="s">
        <v>3</v>
      </c>
      <c r="T6" s="19" t="s">
        <v>4</v>
      </c>
      <c r="U6" s="20"/>
      <c r="V6" s="23" t="s">
        <v>2</v>
      </c>
      <c r="W6" s="19" t="s">
        <v>3</v>
      </c>
      <c r="X6" s="19" t="s">
        <v>4</v>
      </c>
      <c r="Y6" s="20"/>
      <c r="Z6" s="23" t="s">
        <v>2</v>
      </c>
      <c r="AA6" s="19" t="s">
        <v>3</v>
      </c>
      <c r="AB6" s="19" t="s">
        <v>4</v>
      </c>
      <c r="AC6" s="20"/>
      <c r="AD6" s="23" t="s">
        <v>2</v>
      </c>
      <c r="AE6" s="19" t="s">
        <v>3</v>
      </c>
      <c r="AF6" s="19" t="s">
        <v>4</v>
      </c>
      <c r="AG6" s="20"/>
      <c r="AH6" s="23" t="s">
        <v>2</v>
      </c>
      <c r="AI6" s="19" t="s">
        <v>3</v>
      </c>
      <c r="AJ6" s="19" t="s">
        <v>4</v>
      </c>
      <c r="AK6" s="20"/>
      <c r="AL6" s="23" t="s">
        <v>2</v>
      </c>
      <c r="AM6" s="19" t="s">
        <v>3</v>
      </c>
      <c r="AN6" s="19" t="s">
        <v>4</v>
      </c>
      <c r="AO6" s="20"/>
      <c r="AP6" s="23" t="s">
        <v>2</v>
      </c>
      <c r="AQ6" s="19" t="s">
        <v>3</v>
      </c>
      <c r="AR6" s="19" t="s">
        <v>4</v>
      </c>
      <c r="AS6" s="20"/>
    </row>
    <row r="7" spans="2:45" ht="18.75" x14ac:dyDescent="0.25">
      <c r="B7" s="24">
        <v>0</v>
      </c>
      <c r="C7" s="25"/>
      <c r="D7" s="26" t="s">
        <v>6</v>
      </c>
      <c r="E7" s="27"/>
      <c r="F7" s="24">
        <v>0</v>
      </c>
      <c r="G7" s="25"/>
      <c r="H7" s="26" t="s">
        <v>6</v>
      </c>
      <c r="I7" s="27"/>
      <c r="J7" s="24">
        <v>0</v>
      </c>
      <c r="K7" s="25"/>
      <c r="L7" s="26" t="s">
        <v>6</v>
      </c>
      <c r="M7" s="27"/>
      <c r="N7" s="24">
        <v>0</v>
      </c>
      <c r="O7" s="25"/>
      <c r="P7" s="26" t="s">
        <v>6</v>
      </c>
      <c r="Q7" s="27"/>
      <c r="R7" s="24">
        <v>0</v>
      </c>
      <c r="S7" s="25"/>
      <c r="T7" s="26" t="s">
        <v>6</v>
      </c>
      <c r="U7" s="27"/>
      <c r="V7" s="24">
        <v>0</v>
      </c>
      <c r="W7" s="25"/>
      <c r="X7" s="26" t="s">
        <v>6</v>
      </c>
      <c r="Y7" s="27"/>
      <c r="Z7" s="24">
        <v>0</v>
      </c>
      <c r="AA7" s="25"/>
      <c r="AB7" s="26" t="s">
        <v>6</v>
      </c>
      <c r="AC7" s="27"/>
      <c r="AD7" s="24">
        <v>0</v>
      </c>
      <c r="AE7" s="25"/>
      <c r="AF7" s="26" t="s">
        <v>6</v>
      </c>
      <c r="AG7" s="27"/>
      <c r="AH7" s="24">
        <v>0</v>
      </c>
      <c r="AI7" s="25"/>
      <c r="AJ7" s="26" t="s">
        <v>6</v>
      </c>
      <c r="AK7" s="27"/>
      <c r="AL7" s="24">
        <v>0</v>
      </c>
      <c r="AM7" s="25"/>
      <c r="AN7" s="26" t="s">
        <v>6</v>
      </c>
      <c r="AO7" s="27"/>
      <c r="AP7" s="24">
        <v>0</v>
      </c>
      <c r="AQ7" s="25"/>
      <c r="AR7" s="26" t="s">
        <v>6</v>
      </c>
      <c r="AS7" s="27"/>
    </row>
    <row r="8" spans="2:45" s="3" customFormat="1" ht="18.75" x14ac:dyDescent="0.25">
      <c r="B8" s="24">
        <v>1</v>
      </c>
      <c r="C8" s="234" t="s">
        <v>137</v>
      </c>
      <c r="D8" s="34"/>
      <c r="E8" s="27"/>
      <c r="F8" s="24">
        <v>1</v>
      </c>
      <c r="G8" s="33" t="s">
        <v>137</v>
      </c>
      <c r="H8" s="34"/>
      <c r="I8" s="27"/>
      <c r="J8" s="24">
        <v>1</v>
      </c>
      <c r="K8" s="33" t="s">
        <v>153</v>
      </c>
      <c r="L8" s="34"/>
      <c r="M8" s="27"/>
      <c r="N8" s="24">
        <v>1</v>
      </c>
      <c r="O8" s="33" t="s">
        <v>201</v>
      </c>
      <c r="P8" s="34"/>
      <c r="Q8" s="27"/>
      <c r="R8" s="24">
        <v>1</v>
      </c>
      <c r="S8" s="33" t="s">
        <v>202</v>
      </c>
      <c r="T8" s="34"/>
      <c r="U8" s="27"/>
      <c r="V8" s="24">
        <v>1</v>
      </c>
      <c r="W8" s="33" t="s">
        <v>12</v>
      </c>
      <c r="X8" s="34"/>
      <c r="Y8" s="27"/>
      <c r="Z8" s="24">
        <v>1</v>
      </c>
      <c r="AA8" s="33" t="s">
        <v>203</v>
      </c>
      <c r="AB8" s="34"/>
      <c r="AC8" s="27"/>
      <c r="AD8" s="24">
        <v>1</v>
      </c>
      <c r="AE8" s="33" t="s">
        <v>204</v>
      </c>
      <c r="AF8" s="34"/>
      <c r="AG8" s="27"/>
      <c r="AH8" s="24">
        <v>1</v>
      </c>
      <c r="AI8" s="33" t="s">
        <v>205</v>
      </c>
      <c r="AJ8" s="34"/>
      <c r="AK8" s="27"/>
      <c r="AL8" s="24">
        <v>1</v>
      </c>
      <c r="AM8" s="33" t="s">
        <v>206</v>
      </c>
      <c r="AN8" s="34"/>
      <c r="AO8" s="27"/>
      <c r="AP8" s="24">
        <v>1</v>
      </c>
      <c r="AQ8" s="33" t="s">
        <v>204</v>
      </c>
      <c r="AR8" s="34"/>
      <c r="AS8" s="27"/>
    </row>
    <row r="9" spans="2:45" s="3" customFormat="1" ht="18.75" x14ac:dyDescent="0.25">
      <c r="B9" s="24">
        <v>2</v>
      </c>
      <c r="C9" s="235" t="s">
        <v>207</v>
      </c>
      <c r="D9" s="34"/>
      <c r="E9" s="27"/>
      <c r="F9" s="24">
        <v>2</v>
      </c>
      <c r="G9" s="33" t="s">
        <v>15</v>
      </c>
      <c r="H9" s="34"/>
      <c r="I9" s="27"/>
      <c r="J9" s="24">
        <v>2</v>
      </c>
      <c r="K9" s="33" t="s">
        <v>208</v>
      </c>
      <c r="L9" s="34"/>
      <c r="M9" s="27"/>
      <c r="N9" s="24">
        <v>2</v>
      </c>
      <c r="O9" s="33" t="s">
        <v>209</v>
      </c>
      <c r="P9" s="34"/>
      <c r="Q9" s="27"/>
      <c r="R9" s="24">
        <v>2</v>
      </c>
      <c r="S9" s="25"/>
      <c r="T9" s="35" t="s">
        <v>210</v>
      </c>
      <c r="U9" s="27"/>
      <c r="V9" s="24">
        <v>2</v>
      </c>
      <c r="W9" s="33" t="s">
        <v>211</v>
      </c>
      <c r="X9" s="34"/>
      <c r="Y9" s="27"/>
      <c r="Z9" s="24">
        <v>2</v>
      </c>
      <c r="AA9" s="33" t="s">
        <v>212</v>
      </c>
      <c r="AB9" s="34"/>
      <c r="AC9" s="27"/>
      <c r="AD9" s="24">
        <v>2</v>
      </c>
      <c r="AE9" s="33" t="s">
        <v>213</v>
      </c>
      <c r="AF9" s="34"/>
      <c r="AG9" s="27"/>
      <c r="AH9" s="24">
        <v>2</v>
      </c>
      <c r="AI9" s="33" t="s">
        <v>214</v>
      </c>
      <c r="AJ9" s="34"/>
      <c r="AK9" s="27"/>
      <c r="AL9" s="24">
        <v>2</v>
      </c>
      <c r="AM9" s="33" t="s">
        <v>215</v>
      </c>
      <c r="AN9" s="34"/>
      <c r="AO9" s="27"/>
      <c r="AP9" s="24">
        <v>2</v>
      </c>
      <c r="AQ9" s="33" t="s">
        <v>213</v>
      </c>
      <c r="AR9" s="34"/>
      <c r="AS9" s="27"/>
    </row>
    <row r="10" spans="2:45" s="3" customFormat="1" ht="18.75" x14ac:dyDescent="0.25">
      <c r="B10" s="24">
        <v>3</v>
      </c>
      <c r="C10" s="234" t="s">
        <v>15</v>
      </c>
      <c r="D10" s="34"/>
      <c r="E10" s="27"/>
      <c r="F10" s="24">
        <v>3</v>
      </c>
      <c r="G10" s="33" t="s">
        <v>31</v>
      </c>
      <c r="H10" s="34"/>
      <c r="I10" s="27"/>
      <c r="J10" s="24">
        <v>3</v>
      </c>
      <c r="K10" s="25"/>
      <c r="L10" s="35" t="s">
        <v>210</v>
      </c>
      <c r="M10" s="27"/>
      <c r="N10" s="24">
        <v>3</v>
      </c>
      <c r="O10" s="33" t="s">
        <v>216</v>
      </c>
      <c r="P10" s="34"/>
      <c r="Q10" s="27"/>
      <c r="R10" s="24">
        <v>3</v>
      </c>
      <c r="S10" s="33"/>
      <c r="T10" s="34"/>
      <c r="U10" s="27"/>
      <c r="V10" s="24">
        <v>3</v>
      </c>
      <c r="W10" s="33" t="s">
        <v>217</v>
      </c>
      <c r="X10" s="34"/>
      <c r="Y10" s="27"/>
      <c r="Z10" s="24">
        <v>3</v>
      </c>
      <c r="AA10" s="33" t="s">
        <v>218</v>
      </c>
      <c r="AB10" s="34"/>
      <c r="AC10" s="27"/>
      <c r="AD10" s="24">
        <v>3</v>
      </c>
      <c r="AE10" s="33" t="s">
        <v>219</v>
      </c>
      <c r="AF10" s="34"/>
      <c r="AG10" s="27"/>
      <c r="AH10" s="24">
        <v>3</v>
      </c>
      <c r="AI10" s="33" t="s">
        <v>220</v>
      </c>
      <c r="AJ10" s="34"/>
      <c r="AK10" s="27"/>
      <c r="AL10" s="24">
        <v>3</v>
      </c>
      <c r="AM10" s="33" t="s">
        <v>221</v>
      </c>
      <c r="AN10" s="34"/>
      <c r="AO10" s="27"/>
      <c r="AP10" s="24">
        <v>3</v>
      </c>
      <c r="AQ10" s="33" t="s">
        <v>219</v>
      </c>
      <c r="AR10" s="34"/>
      <c r="AS10" s="27"/>
    </row>
    <row r="11" spans="2:45" s="3" customFormat="1" ht="18.75" x14ac:dyDescent="0.25">
      <c r="B11" s="24">
        <v>4</v>
      </c>
      <c r="C11" s="235" t="s">
        <v>30</v>
      </c>
      <c r="D11" s="34"/>
      <c r="E11" s="27"/>
      <c r="F11" s="24">
        <v>4</v>
      </c>
      <c r="G11" s="33" t="s">
        <v>26</v>
      </c>
      <c r="H11" s="35"/>
      <c r="I11" s="27"/>
      <c r="J11" s="24">
        <v>4</v>
      </c>
      <c r="K11" s="33"/>
      <c r="L11" s="35"/>
      <c r="M11" s="27"/>
      <c r="N11" s="24">
        <v>4</v>
      </c>
      <c r="O11" s="33" t="s">
        <v>222</v>
      </c>
      <c r="P11" s="35"/>
      <c r="Q11" s="27"/>
      <c r="R11" s="24">
        <v>4</v>
      </c>
      <c r="S11" s="33"/>
      <c r="T11" s="35"/>
      <c r="U11" s="27"/>
      <c r="V11" s="24">
        <v>4</v>
      </c>
      <c r="W11" s="33" t="s">
        <v>223</v>
      </c>
      <c r="X11" s="35"/>
      <c r="Y11" s="27"/>
      <c r="Z11" s="24">
        <v>4</v>
      </c>
      <c r="AA11" s="33" t="s">
        <v>224</v>
      </c>
      <c r="AB11" s="35"/>
      <c r="AC11" s="27"/>
      <c r="AD11" s="24">
        <v>4</v>
      </c>
      <c r="AE11" s="25"/>
      <c r="AF11" s="35" t="s">
        <v>210</v>
      </c>
      <c r="AG11" s="27"/>
      <c r="AH11" s="24">
        <v>4</v>
      </c>
      <c r="AI11" s="33" t="s">
        <v>225</v>
      </c>
      <c r="AJ11" s="35"/>
      <c r="AK11" s="27"/>
      <c r="AL11" s="24">
        <v>4</v>
      </c>
      <c r="AM11" s="25"/>
      <c r="AN11" s="35" t="s">
        <v>210</v>
      </c>
      <c r="AO11" s="27"/>
      <c r="AP11" s="24">
        <v>4</v>
      </c>
      <c r="AQ11" s="25"/>
      <c r="AR11" s="35" t="s">
        <v>210</v>
      </c>
      <c r="AS11" s="27"/>
    </row>
    <row r="12" spans="2:45" s="3" customFormat="1" ht="18.75" x14ac:dyDescent="0.25">
      <c r="B12" s="24">
        <v>5</v>
      </c>
      <c r="C12" s="234" t="s">
        <v>31</v>
      </c>
      <c r="D12" s="34"/>
      <c r="E12" s="27"/>
      <c r="F12" s="24">
        <v>5</v>
      </c>
      <c r="G12" s="33" t="s">
        <v>33</v>
      </c>
      <c r="H12" s="35"/>
      <c r="I12" s="27"/>
      <c r="J12" s="24">
        <v>5</v>
      </c>
      <c r="K12" s="33"/>
      <c r="L12" s="35"/>
      <c r="M12" s="27"/>
      <c r="N12" s="24">
        <v>5</v>
      </c>
      <c r="O12" s="33" t="s">
        <v>226</v>
      </c>
      <c r="P12" s="35"/>
      <c r="Q12" s="27"/>
      <c r="R12" s="24">
        <v>5</v>
      </c>
      <c r="S12" s="33"/>
      <c r="T12" s="35"/>
      <c r="U12" s="27"/>
      <c r="V12" s="24">
        <v>5</v>
      </c>
      <c r="W12" s="25"/>
      <c r="X12" s="35" t="s">
        <v>210</v>
      </c>
      <c r="Y12" s="27"/>
      <c r="Z12" s="24">
        <v>5</v>
      </c>
      <c r="AA12" s="33" t="s">
        <v>227</v>
      </c>
      <c r="AB12" s="35"/>
      <c r="AC12" s="27"/>
      <c r="AD12" s="24">
        <v>5</v>
      </c>
      <c r="AE12" s="33"/>
      <c r="AF12" s="35"/>
      <c r="AG12" s="27"/>
      <c r="AH12" s="24">
        <v>5</v>
      </c>
      <c r="AI12" s="25"/>
      <c r="AJ12" s="35" t="s">
        <v>210</v>
      </c>
      <c r="AK12" s="27"/>
      <c r="AL12" s="24">
        <v>5</v>
      </c>
      <c r="AM12" s="33"/>
      <c r="AN12" s="35"/>
      <c r="AO12" s="27"/>
      <c r="AP12" s="24">
        <v>5</v>
      </c>
      <c r="AQ12" s="33"/>
      <c r="AR12" s="35"/>
      <c r="AS12" s="27"/>
    </row>
    <row r="13" spans="2:45" s="3" customFormat="1" ht="18.75" x14ac:dyDescent="0.25">
      <c r="B13" s="24">
        <v>6</v>
      </c>
      <c r="C13" s="235" t="s">
        <v>32</v>
      </c>
      <c r="D13" s="34"/>
      <c r="E13" s="27"/>
      <c r="F13" s="24">
        <v>6</v>
      </c>
      <c r="G13" s="33" t="s">
        <v>138</v>
      </c>
      <c r="H13" s="35"/>
      <c r="I13" s="27"/>
      <c r="J13" s="24">
        <v>6</v>
      </c>
      <c r="K13" s="33"/>
      <c r="L13" s="35"/>
      <c r="M13" s="27"/>
      <c r="N13" s="24">
        <v>6</v>
      </c>
      <c r="O13" s="33" t="s">
        <v>228</v>
      </c>
      <c r="P13" s="35"/>
      <c r="Q13" s="27"/>
      <c r="R13" s="24">
        <v>6</v>
      </c>
      <c r="S13" s="33"/>
      <c r="T13" s="35"/>
      <c r="U13" s="27"/>
      <c r="V13" s="24">
        <v>6</v>
      </c>
      <c r="W13" s="33"/>
      <c r="X13" s="35"/>
      <c r="Y13" s="27"/>
      <c r="Z13" s="24">
        <v>6</v>
      </c>
      <c r="AA13" s="33" t="s">
        <v>229</v>
      </c>
      <c r="AB13" s="35"/>
      <c r="AC13" s="27"/>
      <c r="AD13" s="24">
        <v>6</v>
      </c>
      <c r="AE13" s="33"/>
      <c r="AF13" s="35"/>
      <c r="AG13" s="27"/>
      <c r="AH13" s="24">
        <v>6</v>
      </c>
      <c r="AI13" s="33"/>
      <c r="AJ13" s="35"/>
      <c r="AK13" s="27"/>
      <c r="AL13" s="24">
        <v>6</v>
      </c>
      <c r="AM13" s="33"/>
      <c r="AN13" s="35"/>
      <c r="AO13" s="27"/>
      <c r="AP13" s="24">
        <v>6</v>
      </c>
      <c r="AQ13" s="33"/>
      <c r="AR13" s="35"/>
      <c r="AS13" s="27"/>
    </row>
    <row r="14" spans="2:45" s="3" customFormat="1" ht="18.75" x14ac:dyDescent="0.25">
      <c r="B14" s="24">
        <v>7</v>
      </c>
      <c r="C14" s="234" t="s">
        <v>33</v>
      </c>
      <c r="D14" s="34"/>
      <c r="E14" s="27"/>
      <c r="F14" s="24">
        <v>7</v>
      </c>
      <c r="G14" s="33" t="s">
        <v>16</v>
      </c>
      <c r="H14" s="35"/>
      <c r="I14" s="27"/>
      <c r="J14" s="24">
        <v>7</v>
      </c>
      <c r="K14" s="33"/>
      <c r="L14" s="35"/>
      <c r="M14" s="27"/>
      <c r="N14" s="24">
        <v>7</v>
      </c>
      <c r="O14" s="33" t="s">
        <v>230</v>
      </c>
      <c r="P14" s="35"/>
      <c r="Q14" s="27"/>
      <c r="R14" s="24">
        <v>7</v>
      </c>
      <c r="S14" s="33"/>
      <c r="T14" s="35"/>
      <c r="U14" s="27"/>
      <c r="V14" s="24">
        <v>7</v>
      </c>
      <c r="W14" s="33"/>
      <c r="X14" s="35"/>
      <c r="Y14" s="27"/>
      <c r="Z14" s="24">
        <v>7</v>
      </c>
      <c r="AA14" s="33" t="s">
        <v>231</v>
      </c>
      <c r="AB14" s="35"/>
      <c r="AC14" s="27"/>
      <c r="AD14" s="24">
        <v>7</v>
      </c>
      <c r="AE14" s="33"/>
      <c r="AF14" s="35"/>
      <c r="AG14" s="27"/>
      <c r="AH14" s="24">
        <v>7</v>
      </c>
      <c r="AI14" s="33"/>
      <c r="AJ14" s="35"/>
      <c r="AK14" s="27"/>
      <c r="AL14" s="24">
        <v>7</v>
      </c>
      <c r="AM14" s="33"/>
      <c r="AN14" s="35"/>
      <c r="AO14" s="27"/>
      <c r="AP14" s="24">
        <v>7</v>
      </c>
      <c r="AQ14" s="33"/>
      <c r="AR14" s="35"/>
      <c r="AS14" s="27"/>
    </row>
    <row r="15" spans="2:45" s="3" customFormat="1" ht="18.75" x14ac:dyDescent="0.25">
      <c r="B15" s="24">
        <v>8</v>
      </c>
      <c r="C15" s="235" t="s">
        <v>34</v>
      </c>
      <c r="D15" s="34"/>
      <c r="E15" s="27"/>
      <c r="F15" s="24">
        <v>8</v>
      </c>
      <c r="G15" s="33" t="s">
        <v>35</v>
      </c>
      <c r="H15" s="35"/>
      <c r="I15" s="27"/>
      <c r="J15" s="24">
        <v>8</v>
      </c>
      <c r="K15" s="33"/>
      <c r="L15" s="35"/>
      <c r="M15" s="27"/>
      <c r="N15" s="24">
        <v>8</v>
      </c>
      <c r="O15" s="33" t="s">
        <v>232</v>
      </c>
      <c r="P15" s="35"/>
      <c r="Q15" s="27"/>
      <c r="R15" s="24">
        <v>8</v>
      </c>
      <c r="S15" s="33"/>
      <c r="T15" s="35"/>
      <c r="U15" s="27"/>
      <c r="V15" s="24">
        <v>8</v>
      </c>
      <c r="W15" s="33"/>
      <c r="X15" s="35"/>
      <c r="Y15" s="27"/>
      <c r="Z15" s="24">
        <v>8</v>
      </c>
      <c r="AA15" s="33" t="s">
        <v>233</v>
      </c>
      <c r="AB15" s="35"/>
      <c r="AC15" s="27"/>
      <c r="AD15" s="24">
        <v>8</v>
      </c>
      <c r="AE15" s="33"/>
      <c r="AF15" s="35"/>
      <c r="AG15" s="27"/>
      <c r="AH15" s="24">
        <v>8</v>
      </c>
      <c r="AI15" s="33"/>
      <c r="AJ15" s="35"/>
      <c r="AK15" s="27"/>
      <c r="AL15" s="24">
        <v>8</v>
      </c>
      <c r="AM15" s="33"/>
      <c r="AN15" s="35"/>
      <c r="AO15" s="27"/>
      <c r="AP15" s="24">
        <v>8</v>
      </c>
      <c r="AQ15" s="33"/>
      <c r="AR15" s="35"/>
      <c r="AS15" s="27"/>
    </row>
    <row r="16" spans="2:45" s="3" customFormat="1" ht="18.75" x14ac:dyDescent="0.25">
      <c r="B16" s="24">
        <v>9</v>
      </c>
      <c r="C16" s="234" t="s">
        <v>138</v>
      </c>
      <c r="D16" s="34"/>
      <c r="E16" s="27"/>
      <c r="F16" s="24">
        <v>9</v>
      </c>
      <c r="G16" s="33" t="s">
        <v>37</v>
      </c>
      <c r="H16" s="35"/>
      <c r="I16" s="27"/>
      <c r="J16" s="24">
        <v>9</v>
      </c>
      <c r="K16" s="33"/>
      <c r="L16" s="35"/>
      <c r="M16" s="27"/>
      <c r="N16" s="24">
        <v>9</v>
      </c>
      <c r="O16" s="33" t="s">
        <v>234</v>
      </c>
      <c r="P16" s="35"/>
      <c r="Q16" s="27"/>
      <c r="R16" s="24">
        <v>9</v>
      </c>
      <c r="S16" s="33"/>
      <c r="T16" s="35"/>
      <c r="U16" s="27"/>
      <c r="V16" s="24">
        <v>9</v>
      </c>
      <c r="W16" s="33"/>
      <c r="X16" s="35"/>
      <c r="Y16" s="27"/>
      <c r="Z16" s="24">
        <v>9</v>
      </c>
      <c r="AA16" s="33" t="s">
        <v>235</v>
      </c>
      <c r="AB16" s="35"/>
      <c r="AC16" s="27"/>
      <c r="AD16" s="24">
        <v>9</v>
      </c>
      <c r="AE16" s="33"/>
      <c r="AF16" s="35"/>
      <c r="AG16" s="27"/>
      <c r="AH16" s="24">
        <v>9</v>
      </c>
      <c r="AI16" s="33"/>
      <c r="AJ16" s="35"/>
      <c r="AK16" s="27"/>
      <c r="AL16" s="24">
        <v>9</v>
      </c>
      <c r="AM16" s="33"/>
      <c r="AN16" s="35"/>
      <c r="AO16" s="27"/>
      <c r="AP16" s="24">
        <v>9</v>
      </c>
      <c r="AQ16" s="33"/>
      <c r="AR16" s="35"/>
      <c r="AS16" s="27"/>
    </row>
    <row r="17" spans="2:45" s="3" customFormat="1" ht="18.75" x14ac:dyDescent="0.25">
      <c r="B17" s="24">
        <v>10</v>
      </c>
      <c r="C17" s="235" t="s">
        <v>236</v>
      </c>
      <c r="D17" s="34"/>
      <c r="E17" s="27"/>
      <c r="F17" s="24">
        <v>10</v>
      </c>
      <c r="G17" s="33" t="s">
        <v>102</v>
      </c>
      <c r="H17" s="35"/>
      <c r="I17" s="27"/>
      <c r="J17" s="24">
        <v>10</v>
      </c>
      <c r="K17" s="33"/>
      <c r="L17" s="35"/>
      <c r="M17" s="27"/>
      <c r="N17" s="24">
        <v>10</v>
      </c>
      <c r="O17" s="33" t="s">
        <v>237</v>
      </c>
      <c r="P17" s="35"/>
      <c r="Q17" s="27"/>
      <c r="R17" s="24">
        <v>10</v>
      </c>
      <c r="S17" s="33"/>
      <c r="T17" s="35"/>
      <c r="U17" s="27"/>
      <c r="V17" s="24">
        <v>10</v>
      </c>
      <c r="W17" s="33"/>
      <c r="X17" s="35"/>
      <c r="Y17" s="27"/>
      <c r="Z17" s="24">
        <v>10</v>
      </c>
      <c r="AA17" s="33" t="s">
        <v>238</v>
      </c>
      <c r="AB17" s="35"/>
      <c r="AC17" s="27"/>
      <c r="AD17" s="24">
        <v>10</v>
      </c>
      <c r="AE17" s="33"/>
      <c r="AF17" s="35"/>
      <c r="AG17" s="27"/>
      <c r="AH17" s="24">
        <v>10</v>
      </c>
      <c r="AI17" s="33"/>
      <c r="AJ17" s="35"/>
      <c r="AK17" s="27"/>
      <c r="AL17" s="24">
        <v>10</v>
      </c>
      <c r="AM17" s="33"/>
      <c r="AN17" s="35"/>
      <c r="AO17" s="27"/>
      <c r="AP17" s="24">
        <v>10</v>
      </c>
      <c r="AQ17" s="33"/>
      <c r="AR17" s="35"/>
      <c r="AS17" s="27"/>
    </row>
    <row r="18" spans="2:45" s="3" customFormat="1" ht="18.75" x14ac:dyDescent="0.25">
      <c r="B18" s="24">
        <v>11</v>
      </c>
      <c r="C18" s="234" t="s">
        <v>35</v>
      </c>
      <c r="D18" s="34"/>
      <c r="E18" s="27"/>
      <c r="F18" s="24">
        <v>11</v>
      </c>
      <c r="G18" s="33" t="s">
        <v>39</v>
      </c>
      <c r="H18" s="35"/>
      <c r="I18" s="27"/>
      <c r="J18" s="24">
        <v>11</v>
      </c>
      <c r="K18" s="33"/>
      <c r="L18" s="35"/>
      <c r="M18" s="27"/>
      <c r="N18" s="24">
        <v>11</v>
      </c>
      <c r="O18" s="33" t="s">
        <v>239</v>
      </c>
      <c r="P18" s="35"/>
      <c r="Q18" s="27"/>
      <c r="R18" s="24">
        <v>11</v>
      </c>
      <c r="S18" s="33"/>
      <c r="T18" s="35"/>
      <c r="U18" s="27"/>
      <c r="V18" s="24">
        <v>11</v>
      </c>
      <c r="W18" s="33"/>
      <c r="X18" s="35"/>
      <c r="Y18" s="27"/>
      <c r="Z18" s="24">
        <v>11</v>
      </c>
      <c r="AA18" s="25"/>
      <c r="AB18" s="35" t="s">
        <v>210</v>
      </c>
      <c r="AC18" s="27"/>
      <c r="AD18" s="24">
        <v>11</v>
      </c>
      <c r="AE18" s="33"/>
      <c r="AF18" s="35"/>
      <c r="AG18" s="27"/>
      <c r="AH18" s="24">
        <v>11</v>
      </c>
      <c r="AI18" s="33"/>
      <c r="AJ18" s="35"/>
      <c r="AK18" s="27"/>
      <c r="AL18" s="24">
        <v>11</v>
      </c>
      <c r="AM18" s="33"/>
      <c r="AN18" s="35"/>
      <c r="AO18" s="27"/>
      <c r="AP18" s="24">
        <v>11</v>
      </c>
      <c r="AQ18" s="33"/>
      <c r="AR18" s="35"/>
      <c r="AS18" s="27"/>
    </row>
    <row r="19" spans="2:45" s="3" customFormat="1" ht="18.75" x14ac:dyDescent="0.25">
      <c r="B19" s="24">
        <v>12</v>
      </c>
      <c r="C19" s="235" t="s">
        <v>36</v>
      </c>
      <c r="D19" s="34"/>
      <c r="E19" s="27"/>
      <c r="F19" s="24">
        <v>12</v>
      </c>
      <c r="G19" s="33" t="s">
        <v>41</v>
      </c>
      <c r="H19" s="35"/>
      <c r="I19" s="27"/>
      <c r="J19" s="24">
        <v>12</v>
      </c>
      <c r="K19" s="33"/>
      <c r="L19" s="35"/>
      <c r="M19" s="27"/>
      <c r="N19" s="24">
        <v>12</v>
      </c>
      <c r="O19" s="33" t="s">
        <v>240</v>
      </c>
      <c r="P19" s="35"/>
      <c r="Q19" s="27"/>
      <c r="R19" s="24">
        <v>12</v>
      </c>
      <c r="S19" s="33"/>
      <c r="T19" s="35"/>
      <c r="U19" s="27"/>
      <c r="V19" s="24">
        <v>12</v>
      </c>
      <c r="W19" s="33"/>
      <c r="X19" s="35"/>
      <c r="Y19" s="27"/>
      <c r="Z19" s="24">
        <v>12</v>
      </c>
      <c r="AA19" s="33"/>
      <c r="AB19" s="35"/>
      <c r="AC19" s="27"/>
      <c r="AD19" s="24">
        <v>12</v>
      </c>
      <c r="AE19" s="33"/>
      <c r="AF19" s="35"/>
      <c r="AG19" s="27"/>
      <c r="AH19" s="24">
        <v>12</v>
      </c>
      <c r="AI19" s="33"/>
      <c r="AJ19" s="35"/>
      <c r="AK19" s="27"/>
      <c r="AL19" s="24">
        <v>12</v>
      </c>
      <c r="AM19" s="33"/>
      <c r="AN19" s="35"/>
      <c r="AO19" s="27"/>
      <c r="AP19" s="24">
        <v>12</v>
      </c>
      <c r="AQ19" s="33"/>
      <c r="AR19" s="35"/>
      <c r="AS19" s="27"/>
    </row>
    <row r="20" spans="2:45" s="3" customFormat="1" ht="18.75" x14ac:dyDescent="0.25">
      <c r="B20" s="24">
        <v>13</v>
      </c>
      <c r="C20" s="234" t="s">
        <v>37</v>
      </c>
      <c r="D20" s="34"/>
      <c r="E20" s="27"/>
      <c r="F20" s="24">
        <v>13</v>
      </c>
      <c r="G20" s="33" t="s">
        <v>17</v>
      </c>
      <c r="H20" s="35"/>
      <c r="I20" s="27"/>
      <c r="J20" s="24">
        <v>13</v>
      </c>
      <c r="K20" s="33"/>
      <c r="L20" s="35"/>
      <c r="M20" s="27"/>
      <c r="N20" s="24">
        <v>13</v>
      </c>
      <c r="O20" s="33" t="s">
        <v>241</v>
      </c>
      <c r="P20" s="35"/>
      <c r="Q20" s="27"/>
      <c r="R20" s="24">
        <v>13</v>
      </c>
      <c r="S20" s="33"/>
      <c r="T20" s="35"/>
      <c r="U20" s="27"/>
      <c r="V20" s="24">
        <v>13</v>
      </c>
      <c r="W20" s="33"/>
      <c r="X20" s="35"/>
      <c r="Y20" s="27"/>
      <c r="Z20" s="24">
        <v>13</v>
      </c>
      <c r="AA20" s="33"/>
      <c r="AB20" s="35"/>
      <c r="AC20" s="27"/>
      <c r="AD20" s="24">
        <v>13</v>
      </c>
      <c r="AE20" s="33"/>
      <c r="AF20" s="35"/>
      <c r="AG20" s="27"/>
      <c r="AH20" s="24">
        <v>13</v>
      </c>
      <c r="AI20" s="33"/>
      <c r="AJ20" s="35"/>
      <c r="AK20" s="27"/>
      <c r="AL20" s="24">
        <v>13</v>
      </c>
      <c r="AM20" s="33"/>
      <c r="AN20" s="35"/>
      <c r="AO20" s="27"/>
      <c r="AP20" s="24">
        <v>13</v>
      </c>
      <c r="AQ20" s="33"/>
      <c r="AR20" s="35"/>
      <c r="AS20" s="27"/>
    </row>
    <row r="21" spans="2:45" s="3" customFormat="1" ht="18.75" x14ac:dyDescent="0.25">
      <c r="B21" s="24">
        <v>14</v>
      </c>
      <c r="C21" s="235" t="s">
        <v>38</v>
      </c>
      <c r="D21" s="34"/>
      <c r="E21" s="27"/>
      <c r="F21" s="24">
        <v>14</v>
      </c>
      <c r="G21" s="33" t="s">
        <v>139</v>
      </c>
      <c r="H21" s="35"/>
      <c r="I21" s="27"/>
      <c r="J21" s="24">
        <v>14</v>
      </c>
      <c r="K21" s="33"/>
      <c r="L21" s="35"/>
      <c r="M21" s="27"/>
      <c r="N21" s="24">
        <v>14</v>
      </c>
      <c r="O21" s="33" t="s">
        <v>242</v>
      </c>
      <c r="P21" s="35"/>
      <c r="Q21" s="27"/>
      <c r="R21" s="24">
        <v>14</v>
      </c>
      <c r="S21" s="33"/>
      <c r="T21" s="35"/>
      <c r="U21" s="27"/>
      <c r="V21" s="24">
        <v>14</v>
      </c>
      <c r="W21" s="33"/>
      <c r="X21" s="35"/>
      <c r="Y21" s="27"/>
      <c r="Z21" s="24">
        <v>14</v>
      </c>
      <c r="AA21" s="33"/>
      <c r="AB21" s="35"/>
      <c r="AC21" s="27"/>
      <c r="AD21" s="24">
        <v>14</v>
      </c>
      <c r="AE21" s="33"/>
      <c r="AF21" s="35"/>
      <c r="AG21" s="27"/>
      <c r="AH21" s="24">
        <v>14</v>
      </c>
      <c r="AI21" s="33"/>
      <c r="AJ21" s="35"/>
      <c r="AK21" s="27"/>
      <c r="AL21" s="24">
        <v>14</v>
      </c>
      <c r="AM21" s="33"/>
      <c r="AN21" s="35"/>
      <c r="AO21" s="27"/>
      <c r="AP21" s="24">
        <v>14</v>
      </c>
      <c r="AQ21" s="33"/>
      <c r="AR21" s="35"/>
      <c r="AS21" s="27"/>
    </row>
    <row r="22" spans="2:45" s="3" customFormat="1" ht="18.75" x14ac:dyDescent="0.25">
      <c r="B22" s="24">
        <v>15</v>
      </c>
      <c r="C22" s="234" t="s">
        <v>100</v>
      </c>
      <c r="D22" s="34"/>
      <c r="E22" s="27"/>
      <c r="F22" s="24">
        <v>15</v>
      </c>
      <c r="G22" s="33" t="s">
        <v>43</v>
      </c>
      <c r="H22" s="35"/>
      <c r="I22" s="27"/>
      <c r="J22" s="24">
        <v>15</v>
      </c>
      <c r="K22" s="33"/>
      <c r="L22" s="35"/>
      <c r="M22" s="27"/>
      <c r="N22" s="24">
        <v>15</v>
      </c>
      <c r="O22" s="33" t="s">
        <v>243</v>
      </c>
      <c r="P22" s="35"/>
      <c r="Q22" s="27"/>
      <c r="R22" s="24">
        <v>15</v>
      </c>
      <c r="S22" s="33"/>
      <c r="T22" s="35"/>
      <c r="U22" s="27"/>
      <c r="V22" s="24">
        <v>15</v>
      </c>
      <c r="W22" s="33"/>
      <c r="X22" s="35"/>
      <c r="Y22" s="27"/>
      <c r="Z22" s="24">
        <v>15</v>
      </c>
      <c r="AA22" s="33"/>
      <c r="AB22" s="35"/>
      <c r="AC22" s="27"/>
      <c r="AD22" s="24">
        <v>15</v>
      </c>
      <c r="AE22" s="33"/>
      <c r="AF22" s="35"/>
      <c r="AG22" s="27"/>
      <c r="AH22" s="24">
        <v>15</v>
      </c>
      <c r="AI22" s="33"/>
      <c r="AJ22" s="35"/>
      <c r="AK22" s="27"/>
      <c r="AL22" s="24">
        <v>15</v>
      </c>
      <c r="AM22" s="33"/>
      <c r="AN22" s="35"/>
      <c r="AO22" s="27"/>
      <c r="AP22" s="24">
        <v>15</v>
      </c>
      <c r="AQ22" s="33"/>
      <c r="AR22" s="35"/>
      <c r="AS22" s="27"/>
    </row>
    <row r="23" spans="2:45" s="3" customFormat="1" ht="18.75" x14ac:dyDescent="0.25">
      <c r="B23" s="24">
        <v>16</v>
      </c>
      <c r="C23" s="235" t="s">
        <v>101</v>
      </c>
      <c r="D23" s="34"/>
      <c r="E23" s="27"/>
      <c r="F23" s="24">
        <v>16</v>
      </c>
      <c r="G23" s="33" t="s">
        <v>45</v>
      </c>
      <c r="H23" s="35"/>
      <c r="I23" s="27"/>
      <c r="J23" s="24">
        <v>16</v>
      </c>
      <c r="K23" s="33"/>
      <c r="L23" s="35"/>
      <c r="M23" s="27"/>
      <c r="N23" s="24">
        <v>16</v>
      </c>
      <c r="O23" s="33" t="s">
        <v>244</v>
      </c>
      <c r="P23" s="35"/>
      <c r="Q23" s="27"/>
      <c r="R23" s="24">
        <v>16</v>
      </c>
      <c r="S23" s="33"/>
      <c r="T23" s="35"/>
      <c r="U23" s="27"/>
      <c r="V23" s="24">
        <v>16</v>
      </c>
      <c r="W23" s="33"/>
      <c r="X23" s="35"/>
      <c r="Y23" s="27"/>
      <c r="Z23" s="24">
        <v>16</v>
      </c>
      <c r="AA23" s="33"/>
      <c r="AB23" s="35"/>
      <c r="AC23" s="27"/>
      <c r="AD23" s="24">
        <v>16</v>
      </c>
      <c r="AE23" s="33"/>
      <c r="AF23" s="35"/>
      <c r="AG23" s="27"/>
      <c r="AH23" s="24">
        <v>16</v>
      </c>
      <c r="AI23" s="33"/>
      <c r="AJ23" s="35"/>
      <c r="AK23" s="27"/>
      <c r="AL23" s="24">
        <v>16</v>
      </c>
      <c r="AM23" s="33"/>
      <c r="AN23" s="35"/>
      <c r="AO23" s="27"/>
      <c r="AP23" s="24">
        <v>16</v>
      </c>
      <c r="AQ23" s="33"/>
      <c r="AR23" s="35"/>
      <c r="AS23" s="27"/>
    </row>
    <row r="24" spans="2:45" s="3" customFormat="1" ht="18.75" x14ac:dyDescent="0.25">
      <c r="B24" s="24">
        <v>17</v>
      </c>
      <c r="C24" s="234" t="s">
        <v>39</v>
      </c>
      <c r="D24" s="34"/>
      <c r="E24" s="27"/>
      <c r="F24" s="24">
        <v>17</v>
      </c>
      <c r="G24" s="33" t="s">
        <v>158</v>
      </c>
      <c r="H24" s="35" t="s">
        <v>245</v>
      </c>
      <c r="I24" s="27"/>
      <c r="J24" s="24">
        <v>17</v>
      </c>
      <c r="K24" s="33"/>
      <c r="L24" s="35"/>
      <c r="M24" s="27"/>
      <c r="N24" s="24">
        <v>17</v>
      </c>
      <c r="O24" s="33"/>
      <c r="P24" s="35"/>
      <c r="Q24" s="27"/>
      <c r="R24" s="24">
        <v>17</v>
      </c>
      <c r="S24" s="33"/>
      <c r="T24" s="35"/>
      <c r="U24" s="27"/>
      <c r="V24" s="24">
        <v>17</v>
      </c>
      <c r="W24" s="33"/>
      <c r="X24" s="35"/>
      <c r="Y24" s="27"/>
      <c r="Z24" s="24">
        <v>17</v>
      </c>
      <c r="AA24" s="33"/>
      <c r="AB24" s="35"/>
      <c r="AC24" s="27"/>
      <c r="AD24" s="24">
        <v>17</v>
      </c>
      <c r="AE24" s="33"/>
      <c r="AF24" s="35"/>
      <c r="AG24" s="27"/>
      <c r="AH24" s="24">
        <v>17</v>
      </c>
      <c r="AI24" s="33"/>
      <c r="AJ24" s="35"/>
      <c r="AK24" s="27"/>
      <c r="AL24" s="24">
        <v>17</v>
      </c>
      <c r="AM24" s="33"/>
      <c r="AN24" s="35"/>
      <c r="AO24" s="27"/>
      <c r="AP24" s="24">
        <v>17</v>
      </c>
      <c r="AQ24" s="33"/>
      <c r="AR24" s="35"/>
      <c r="AS24" s="27"/>
    </row>
    <row r="25" spans="2:45" s="3" customFormat="1" ht="18.75" x14ac:dyDescent="0.25">
      <c r="B25" s="24">
        <v>18</v>
      </c>
      <c r="C25" s="235" t="s">
        <v>40</v>
      </c>
      <c r="D25" s="34"/>
      <c r="E25" s="27"/>
      <c r="F25" s="24">
        <v>18</v>
      </c>
      <c r="G25" s="33" t="s">
        <v>140</v>
      </c>
      <c r="H25" s="35"/>
      <c r="I25" s="27"/>
      <c r="J25" s="24">
        <v>18</v>
      </c>
      <c r="K25" s="33"/>
      <c r="L25" s="35"/>
      <c r="M25" s="27"/>
      <c r="N25" s="24">
        <v>18</v>
      </c>
      <c r="O25" s="25"/>
      <c r="P25" s="35" t="s">
        <v>210</v>
      </c>
      <c r="Q25" s="27"/>
      <c r="R25" s="24">
        <v>18</v>
      </c>
      <c r="S25" s="33"/>
      <c r="T25" s="35"/>
      <c r="U25" s="27"/>
      <c r="V25" s="24">
        <v>18</v>
      </c>
      <c r="W25" s="33"/>
      <c r="X25" s="35"/>
      <c r="Y25" s="27"/>
      <c r="Z25" s="24">
        <v>18</v>
      </c>
      <c r="AA25" s="33"/>
      <c r="AB25" s="35"/>
      <c r="AC25" s="27"/>
      <c r="AD25" s="24">
        <v>18</v>
      </c>
      <c r="AE25" s="33"/>
      <c r="AF25" s="35"/>
      <c r="AG25" s="27"/>
      <c r="AH25" s="24">
        <v>18</v>
      </c>
      <c r="AI25" s="33"/>
      <c r="AJ25" s="35"/>
      <c r="AK25" s="27"/>
      <c r="AL25" s="24">
        <v>18</v>
      </c>
      <c r="AM25" s="33"/>
      <c r="AN25" s="35"/>
      <c r="AO25" s="27"/>
      <c r="AP25" s="24">
        <v>18</v>
      </c>
      <c r="AQ25" s="33"/>
      <c r="AR25" s="35"/>
      <c r="AS25" s="27"/>
    </row>
    <row r="26" spans="2:45" s="3" customFormat="1" ht="18.75" x14ac:dyDescent="0.25">
      <c r="B26" s="24">
        <v>19</v>
      </c>
      <c r="C26" s="234" t="s">
        <v>41</v>
      </c>
      <c r="D26" s="34"/>
      <c r="E26" s="27"/>
      <c r="F26" s="24">
        <v>19</v>
      </c>
      <c r="G26" s="33" t="s">
        <v>159</v>
      </c>
      <c r="H26" s="35" t="s">
        <v>245</v>
      </c>
      <c r="I26" s="27"/>
      <c r="J26" s="24">
        <v>19</v>
      </c>
      <c r="K26" s="33"/>
      <c r="L26" s="35"/>
      <c r="M26" s="27"/>
      <c r="N26" s="24">
        <v>19</v>
      </c>
      <c r="O26" s="33"/>
      <c r="P26" s="35"/>
      <c r="Q26" s="27"/>
      <c r="R26" s="24">
        <v>19</v>
      </c>
      <c r="S26" s="33"/>
      <c r="T26" s="35"/>
      <c r="U26" s="27"/>
      <c r="V26" s="24">
        <v>19</v>
      </c>
      <c r="W26" s="33"/>
      <c r="X26" s="35"/>
      <c r="Y26" s="27"/>
      <c r="Z26" s="24">
        <v>19</v>
      </c>
      <c r="AA26" s="33"/>
      <c r="AB26" s="35"/>
      <c r="AC26" s="27"/>
      <c r="AD26" s="24">
        <v>19</v>
      </c>
      <c r="AE26" s="33"/>
      <c r="AF26" s="35"/>
      <c r="AG26" s="27"/>
      <c r="AH26" s="24">
        <v>19</v>
      </c>
      <c r="AI26" s="33"/>
      <c r="AJ26" s="35"/>
      <c r="AK26" s="27"/>
      <c r="AL26" s="24">
        <v>19</v>
      </c>
      <c r="AM26" s="33"/>
      <c r="AN26" s="35"/>
      <c r="AO26" s="27"/>
      <c r="AP26" s="24">
        <v>19</v>
      </c>
      <c r="AQ26" s="33"/>
      <c r="AR26" s="35"/>
      <c r="AS26" s="27"/>
    </row>
    <row r="27" spans="2:45" s="3" customFormat="1" ht="18.75" x14ac:dyDescent="0.25">
      <c r="B27" s="24">
        <v>20</v>
      </c>
      <c r="C27" s="235" t="s">
        <v>42</v>
      </c>
      <c r="D27" s="34"/>
      <c r="E27" s="27"/>
      <c r="F27" s="24">
        <v>20</v>
      </c>
      <c r="G27" s="33" t="s">
        <v>156</v>
      </c>
      <c r="H27" s="35" t="s">
        <v>246</v>
      </c>
      <c r="I27" s="27"/>
      <c r="J27" s="24">
        <v>20</v>
      </c>
      <c r="K27" s="33"/>
      <c r="L27" s="35"/>
      <c r="M27" s="27"/>
      <c r="N27" s="24">
        <v>20</v>
      </c>
      <c r="O27" s="33"/>
      <c r="P27" s="35"/>
      <c r="Q27" s="27"/>
      <c r="R27" s="24">
        <v>20</v>
      </c>
      <c r="S27" s="33"/>
      <c r="T27" s="35"/>
      <c r="U27" s="27"/>
      <c r="V27" s="24">
        <v>20</v>
      </c>
      <c r="W27" s="33"/>
      <c r="X27" s="35"/>
      <c r="Y27" s="27"/>
      <c r="Z27" s="24">
        <v>20</v>
      </c>
      <c r="AA27" s="33"/>
      <c r="AB27" s="35"/>
      <c r="AC27" s="27"/>
      <c r="AD27" s="24">
        <v>20</v>
      </c>
      <c r="AE27" s="33"/>
      <c r="AF27" s="35"/>
      <c r="AG27" s="27"/>
      <c r="AH27" s="24">
        <v>20</v>
      </c>
      <c r="AI27" s="33"/>
      <c r="AJ27" s="35"/>
      <c r="AK27" s="27"/>
      <c r="AL27" s="24">
        <v>20</v>
      </c>
      <c r="AM27" s="33"/>
      <c r="AN27" s="35"/>
      <c r="AO27" s="27"/>
      <c r="AP27" s="24">
        <v>20</v>
      </c>
      <c r="AQ27" s="33"/>
      <c r="AR27" s="35"/>
      <c r="AS27" s="27"/>
    </row>
    <row r="28" spans="2:45" s="3" customFormat="1" ht="18.75" x14ac:dyDescent="0.25">
      <c r="B28" s="24">
        <v>21</v>
      </c>
      <c r="C28" s="234" t="s">
        <v>139</v>
      </c>
      <c r="D28" s="34"/>
      <c r="E28" s="27"/>
      <c r="F28" s="24">
        <v>21</v>
      </c>
      <c r="G28" s="33" t="s">
        <v>157</v>
      </c>
      <c r="H28" s="35" t="s">
        <v>247</v>
      </c>
      <c r="I28" s="27"/>
      <c r="J28" s="24">
        <v>21</v>
      </c>
      <c r="K28" s="33"/>
      <c r="L28" s="35"/>
      <c r="M28" s="27"/>
      <c r="N28" s="24">
        <v>21</v>
      </c>
      <c r="O28" s="33"/>
      <c r="P28" s="35"/>
      <c r="Q28" s="27"/>
      <c r="R28" s="24">
        <v>21</v>
      </c>
      <c r="S28" s="33"/>
      <c r="T28" s="35"/>
      <c r="U28" s="27"/>
      <c r="V28" s="24">
        <v>21</v>
      </c>
      <c r="W28" s="33"/>
      <c r="X28" s="35"/>
      <c r="Y28" s="27"/>
      <c r="Z28" s="24">
        <v>21</v>
      </c>
      <c r="AA28" s="33"/>
      <c r="AB28" s="35"/>
      <c r="AC28" s="27"/>
      <c r="AD28" s="24">
        <v>21</v>
      </c>
      <c r="AE28" s="33"/>
      <c r="AF28" s="35"/>
      <c r="AG28" s="27"/>
      <c r="AH28" s="24">
        <v>21</v>
      </c>
      <c r="AI28" s="33"/>
      <c r="AJ28" s="35"/>
      <c r="AK28" s="27"/>
      <c r="AL28" s="24">
        <v>21</v>
      </c>
      <c r="AM28" s="33"/>
      <c r="AN28" s="35"/>
      <c r="AO28" s="27"/>
      <c r="AP28" s="24">
        <v>21</v>
      </c>
      <c r="AQ28" s="33"/>
      <c r="AR28" s="35"/>
      <c r="AS28" s="27"/>
    </row>
    <row r="29" spans="2:45" s="3" customFormat="1" ht="18.75" x14ac:dyDescent="0.25">
      <c r="B29" s="24">
        <v>22</v>
      </c>
      <c r="C29" s="235" t="s">
        <v>248</v>
      </c>
      <c r="D29" s="34"/>
      <c r="E29" s="27"/>
      <c r="F29" s="24">
        <v>22</v>
      </c>
      <c r="G29" s="33" t="s">
        <v>155</v>
      </c>
      <c r="H29" s="35" t="s">
        <v>246</v>
      </c>
      <c r="I29" s="27"/>
      <c r="J29" s="24">
        <v>22</v>
      </c>
      <c r="K29" s="33"/>
      <c r="L29" s="35"/>
      <c r="M29" s="27"/>
      <c r="N29" s="24">
        <v>22</v>
      </c>
      <c r="O29" s="33"/>
      <c r="P29" s="35"/>
      <c r="Q29" s="27"/>
      <c r="R29" s="24">
        <v>22</v>
      </c>
      <c r="S29" s="33"/>
      <c r="T29" s="35"/>
      <c r="U29" s="27"/>
      <c r="V29" s="24">
        <v>22</v>
      </c>
      <c r="W29" s="33"/>
      <c r="X29" s="35"/>
      <c r="Y29" s="27"/>
      <c r="Z29" s="24">
        <v>22</v>
      </c>
      <c r="AA29" s="33"/>
      <c r="AB29" s="35"/>
      <c r="AC29" s="27"/>
      <c r="AD29" s="24">
        <v>22</v>
      </c>
      <c r="AE29" s="33"/>
      <c r="AF29" s="35"/>
      <c r="AG29" s="27"/>
      <c r="AH29" s="24">
        <v>22</v>
      </c>
      <c r="AI29" s="33"/>
      <c r="AJ29" s="35"/>
      <c r="AK29" s="27"/>
      <c r="AL29" s="24">
        <v>22</v>
      </c>
      <c r="AM29" s="33"/>
      <c r="AN29" s="35"/>
      <c r="AO29" s="27"/>
      <c r="AP29" s="24">
        <v>22</v>
      </c>
      <c r="AQ29" s="33"/>
      <c r="AR29" s="35"/>
      <c r="AS29" s="27"/>
    </row>
    <row r="30" spans="2:45" s="3" customFormat="1" ht="18.75" x14ac:dyDescent="0.25">
      <c r="B30" s="24">
        <v>23</v>
      </c>
      <c r="C30" s="234" t="s">
        <v>43</v>
      </c>
      <c r="D30" s="34"/>
      <c r="E30" s="27"/>
      <c r="F30" s="24">
        <v>23</v>
      </c>
      <c r="G30" s="33" t="s">
        <v>141</v>
      </c>
      <c r="H30" s="35"/>
      <c r="I30" s="27"/>
      <c r="J30" s="24">
        <v>23</v>
      </c>
      <c r="K30" s="33"/>
      <c r="L30" s="35"/>
      <c r="M30" s="27"/>
      <c r="N30" s="24">
        <v>23</v>
      </c>
      <c r="O30" s="33"/>
      <c r="P30" s="35"/>
      <c r="Q30" s="27"/>
      <c r="R30" s="24">
        <v>23</v>
      </c>
      <c r="S30" s="33"/>
      <c r="T30" s="35"/>
      <c r="U30" s="27"/>
      <c r="V30" s="24">
        <v>23</v>
      </c>
      <c r="W30" s="33"/>
      <c r="X30" s="35"/>
      <c r="Y30" s="27"/>
      <c r="Z30" s="24">
        <v>23</v>
      </c>
      <c r="AA30" s="33"/>
      <c r="AB30" s="35"/>
      <c r="AC30" s="27"/>
      <c r="AD30" s="24">
        <v>23</v>
      </c>
      <c r="AE30" s="33"/>
      <c r="AF30" s="35"/>
      <c r="AG30" s="27"/>
      <c r="AH30" s="24">
        <v>23</v>
      </c>
      <c r="AI30" s="33"/>
      <c r="AJ30" s="35"/>
      <c r="AK30" s="27"/>
      <c r="AL30" s="24">
        <v>23</v>
      </c>
      <c r="AM30" s="33"/>
      <c r="AN30" s="35"/>
      <c r="AO30" s="27"/>
      <c r="AP30" s="24">
        <v>23</v>
      </c>
      <c r="AQ30" s="33"/>
      <c r="AR30" s="35"/>
      <c r="AS30" s="27"/>
    </row>
    <row r="31" spans="2:45" s="3" customFormat="1" ht="18.75" x14ac:dyDescent="0.25">
      <c r="B31" s="24">
        <v>24</v>
      </c>
      <c r="C31" s="235" t="s">
        <v>44</v>
      </c>
      <c r="D31" s="34"/>
      <c r="E31" s="27"/>
      <c r="F31" s="24">
        <v>24</v>
      </c>
      <c r="G31" s="33" t="s">
        <v>142</v>
      </c>
      <c r="H31" s="35"/>
      <c r="I31" s="27"/>
      <c r="J31" s="24">
        <v>24</v>
      </c>
      <c r="K31" s="33"/>
      <c r="L31" s="35"/>
      <c r="M31" s="27"/>
      <c r="N31" s="24">
        <v>24</v>
      </c>
      <c r="O31" s="33"/>
      <c r="P31" s="35"/>
      <c r="Q31" s="27"/>
      <c r="R31" s="24">
        <v>24</v>
      </c>
      <c r="S31" s="33"/>
      <c r="T31" s="35"/>
      <c r="U31" s="27"/>
      <c r="V31" s="24">
        <v>24</v>
      </c>
      <c r="W31" s="33"/>
      <c r="X31" s="35"/>
      <c r="Y31" s="27"/>
      <c r="Z31" s="24">
        <v>24</v>
      </c>
      <c r="AA31" s="33"/>
      <c r="AB31" s="35"/>
      <c r="AC31" s="27"/>
      <c r="AD31" s="24">
        <v>24</v>
      </c>
      <c r="AE31" s="33"/>
      <c r="AF31" s="35"/>
      <c r="AG31" s="27"/>
      <c r="AH31" s="24">
        <v>24</v>
      </c>
      <c r="AI31" s="33"/>
      <c r="AJ31" s="35"/>
      <c r="AK31" s="27"/>
      <c r="AL31" s="24">
        <v>24</v>
      </c>
      <c r="AM31" s="33"/>
      <c r="AN31" s="35"/>
      <c r="AO31" s="27"/>
      <c r="AP31" s="24">
        <v>24</v>
      </c>
      <c r="AQ31" s="33"/>
      <c r="AR31" s="35"/>
      <c r="AS31" s="27"/>
    </row>
    <row r="32" spans="2:45" s="3" customFormat="1" ht="18.75" x14ac:dyDescent="0.25">
      <c r="B32" s="24">
        <v>25</v>
      </c>
      <c r="C32" s="234" t="s">
        <v>45</v>
      </c>
      <c r="D32" s="34"/>
      <c r="E32" s="27"/>
      <c r="F32" s="24">
        <v>25</v>
      </c>
      <c r="G32" s="33" t="s">
        <v>24</v>
      </c>
      <c r="H32" s="35"/>
      <c r="I32" s="27"/>
      <c r="J32" s="24">
        <v>25</v>
      </c>
      <c r="K32" s="33"/>
      <c r="L32" s="35"/>
      <c r="M32" s="27"/>
      <c r="N32" s="24">
        <v>25</v>
      </c>
      <c r="O32" s="33"/>
      <c r="P32" s="35"/>
      <c r="Q32" s="27"/>
      <c r="R32" s="24">
        <v>25</v>
      </c>
      <c r="S32" s="33"/>
      <c r="T32" s="35"/>
      <c r="U32" s="27"/>
      <c r="V32" s="24">
        <v>25</v>
      </c>
      <c r="W32" s="33"/>
      <c r="X32" s="35"/>
      <c r="Y32" s="27"/>
      <c r="Z32" s="24">
        <v>25</v>
      </c>
      <c r="AA32" s="33"/>
      <c r="AB32" s="35"/>
      <c r="AC32" s="27"/>
      <c r="AD32" s="24">
        <v>25</v>
      </c>
      <c r="AE32" s="33"/>
      <c r="AF32" s="35"/>
      <c r="AG32" s="27"/>
      <c r="AH32" s="24">
        <v>25</v>
      </c>
      <c r="AI32" s="33"/>
      <c r="AJ32" s="35"/>
      <c r="AK32" s="27"/>
      <c r="AL32" s="24">
        <v>25</v>
      </c>
      <c r="AM32" s="33"/>
      <c r="AN32" s="35"/>
      <c r="AO32" s="27"/>
      <c r="AP32" s="24">
        <v>25</v>
      </c>
      <c r="AQ32" s="33"/>
      <c r="AR32" s="35"/>
      <c r="AS32" s="27"/>
    </row>
    <row r="33" spans="2:45" s="3" customFormat="1" ht="20.25" customHeight="1" x14ac:dyDescent="0.25">
      <c r="B33" s="24">
        <v>26</v>
      </c>
      <c r="C33" s="235" t="s">
        <v>46</v>
      </c>
      <c r="D33" s="34"/>
      <c r="E33" s="27"/>
      <c r="F33" s="24">
        <v>26</v>
      </c>
      <c r="G33" s="33" t="s">
        <v>143</v>
      </c>
      <c r="H33" s="35"/>
      <c r="I33" s="27"/>
      <c r="J33" s="24">
        <v>26</v>
      </c>
      <c r="K33" s="33"/>
      <c r="L33" s="35"/>
      <c r="M33" s="27"/>
      <c r="N33" s="24">
        <v>26</v>
      </c>
      <c r="O33" s="33"/>
      <c r="P33" s="35"/>
      <c r="Q33" s="27"/>
      <c r="R33" s="24">
        <v>26</v>
      </c>
      <c r="S33" s="33"/>
      <c r="T33" s="35"/>
      <c r="U33" s="27"/>
      <c r="V33" s="24">
        <v>26</v>
      </c>
      <c r="W33" s="33"/>
      <c r="X33" s="35"/>
      <c r="Y33" s="27"/>
      <c r="Z33" s="24">
        <v>26</v>
      </c>
      <c r="AA33" s="33"/>
      <c r="AB33" s="35"/>
      <c r="AC33" s="27"/>
      <c r="AD33" s="24">
        <v>26</v>
      </c>
      <c r="AE33" s="33"/>
      <c r="AF33" s="35"/>
      <c r="AG33" s="27"/>
      <c r="AH33" s="24">
        <v>26</v>
      </c>
      <c r="AI33" s="33"/>
      <c r="AJ33" s="35"/>
      <c r="AK33" s="27"/>
      <c r="AL33" s="24">
        <v>26</v>
      </c>
      <c r="AM33" s="33"/>
      <c r="AN33" s="35"/>
      <c r="AO33" s="27"/>
      <c r="AP33" s="24">
        <v>26</v>
      </c>
      <c r="AQ33" s="33"/>
      <c r="AR33" s="35"/>
      <c r="AS33" s="27"/>
    </row>
    <row r="34" spans="2:45" s="3" customFormat="1" ht="18.75" x14ac:dyDescent="0.25">
      <c r="B34" s="24">
        <v>27</v>
      </c>
      <c r="C34" s="234" t="s">
        <v>24</v>
      </c>
      <c r="D34" s="34"/>
      <c r="E34" s="27"/>
      <c r="F34" s="24">
        <v>27</v>
      </c>
      <c r="G34" s="33" t="s">
        <v>18</v>
      </c>
      <c r="H34" s="35"/>
      <c r="I34" s="27"/>
      <c r="J34" s="24">
        <v>27</v>
      </c>
      <c r="K34" s="33"/>
      <c r="L34" s="35"/>
      <c r="M34" s="27"/>
      <c r="N34" s="24">
        <v>27</v>
      </c>
      <c r="O34" s="33"/>
      <c r="P34" s="35"/>
      <c r="Q34" s="27"/>
      <c r="R34" s="24">
        <v>27</v>
      </c>
      <c r="S34" s="33"/>
      <c r="T34" s="35"/>
      <c r="U34" s="27"/>
      <c r="V34" s="24">
        <v>27</v>
      </c>
      <c r="W34" s="33"/>
      <c r="X34" s="35"/>
      <c r="Y34" s="27"/>
      <c r="Z34" s="24">
        <v>27</v>
      </c>
      <c r="AA34" s="33"/>
      <c r="AB34" s="35"/>
      <c r="AC34" s="27"/>
      <c r="AD34" s="24">
        <v>27</v>
      </c>
      <c r="AE34" s="33"/>
      <c r="AF34" s="35"/>
      <c r="AG34" s="27"/>
      <c r="AH34" s="24">
        <v>27</v>
      </c>
      <c r="AI34" s="33"/>
      <c r="AJ34" s="35"/>
      <c r="AK34" s="27"/>
      <c r="AL34" s="24">
        <v>27</v>
      </c>
      <c r="AM34" s="33"/>
      <c r="AN34" s="35"/>
      <c r="AO34" s="27"/>
      <c r="AP34" s="24">
        <v>27</v>
      </c>
      <c r="AQ34" s="33"/>
      <c r="AR34" s="35"/>
      <c r="AS34" s="27"/>
    </row>
    <row r="35" spans="2:45" s="3" customFormat="1" ht="18.75" x14ac:dyDescent="0.25">
      <c r="B35" s="24">
        <v>28</v>
      </c>
      <c r="C35" s="235" t="s">
        <v>47</v>
      </c>
      <c r="D35" s="34"/>
      <c r="E35" s="27"/>
      <c r="F35" s="24">
        <v>28</v>
      </c>
      <c r="G35" s="33" t="s">
        <v>62</v>
      </c>
      <c r="H35" s="35"/>
      <c r="I35" s="27"/>
      <c r="J35" s="24">
        <v>28</v>
      </c>
      <c r="K35" s="33"/>
      <c r="L35" s="35"/>
      <c r="M35" s="27"/>
      <c r="N35" s="24">
        <v>28</v>
      </c>
      <c r="O35" s="33"/>
      <c r="P35" s="35"/>
      <c r="Q35" s="27"/>
      <c r="R35" s="24">
        <v>28</v>
      </c>
      <c r="S35" s="33"/>
      <c r="T35" s="35"/>
      <c r="U35" s="27"/>
      <c r="V35" s="24">
        <v>28</v>
      </c>
      <c r="W35" s="33"/>
      <c r="X35" s="35"/>
      <c r="Y35" s="27"/>
      <c r="Z35" s="24">
        <v>28</v>
      </c>
      <c r="AA35" s="33"/>
      <c r="AB35" s="35"/>
      <c r="AC35" s="27"/>
      <c r="AD35" s="24">
        <v>28</v>
      </c>
      <c r="AE35" s="33"/>
      <c r="AF35" s="35"/>
      <c r="AG35" s="27"/>
      <c r="AH35" s="24">
        <v>28</v>
      </c>
      <c r="AI35" s="33"/>
      <c r="AJ35" s="35"/>
      <c r="AK35" s="27"/>
      <c r="AL35" s="24">
        <v>28</v>
      </c>
      <c r="AM35" s="33"/>
      <c r="AN35" s="35"/>
      <c r="AO35" s="27"/>
      <c r="AP35" s="24">
        <v>28</v>
      </c>
      <c r="AQ35" s="33"/>
      <c r="AR35" s="35"/>
      <c r="AS35" s="27"/>
    </row>
    <row r="36" spans="2:45" s="3" customFormat="1" ht="18.75" x14ac:dyDescent="0.25">
      <c r="B36" s="24">
        <v>29</v>
      </c>
      <c r="C36" s="234" t="s">
        <v>143</v>
      </c>
      <c r="D36" s="34"/>
      <c r="E36" s="27"/>
      <c r="F36" s="24">
        <v>29</v>
      </c>
      <c r="G36" s="162" t="s">
        <v>48</v>
      </c>
      <c r="H36" s="35"/>
      <c r="I36" s="27"/>
      <c r="J36" s="24">
        <v>29</v>
      </c>
      <c r="K36" s="236"/>
      <c r="L36" s="35"/>
      <c r="M36" s="27"/>
      <c r="N36" s="24">
        <v>29</v>
      </c>
      <c r="O36" s="236"/>
      <c r="P36" s="35"/>
      <c r="Q36" s="27"/>
      <c r="R36" s="24">
        <v>29</v>
      </c>
      <c r="S36" s="236"/>
      <c r="T36" s="35"/>
      <c r="U36" s="27"/>
      <c r="V36" s="24">
        <v>29</v>
      </c>
      <c r="W36" s="236"/>
      <c r="X36" s="35"/>
      <c r="Y36" s="27"/>
      <c r="Z36" s="24">
        <v>29</v>
      </c>
      <c r="AA36" s="236"/>
      <c r="AB36" s="35"/>
      <c r="AC36" s="27"/>
      <c r="AD36" s="24">
        <v>29</v>
      </c>
      <c r="AE36" s="236"/>
      <c r="AF36" s="35"/>
      <c r="AG36" s="27"/>
      <c r="AH36" s="24">
        <v>29</v>
      </c>
      <c r="AI36" s="236"/>
      <c r="AJ36" s="35"/>
      <c r="AK36" s="27"/>
      <c r="AL36" s="24">
        <v>29</v>
      </c>
      <c r="AM36" s="236"/>
      <c r="AN36" s="35"/>
      <c r="AO36" s="27"/>
      <c r="AP36" s="24">
        <v>29</v>
      </c>
      <c r="AQ36" s="236"/>
      <c r="AR36" s="35"/>
      <c r="AS36" s="27"/>
    </row>
    <row r="37" spans="2:45" s="3" customFormat="1" ht="18.75" x14ac:dyDescent="0.25">
      <c r="B37" s="24">
        <v>30</v>
      </c>
      <c r="C37" s="235" t="s">
        <v>249</v>
      </c>
      <c r="D37" s="34"/>
      <c r="E37" s="27"/>
      <c r="F37" s="24">
        <v>30</v>
      </c>
      <c r="G37" s="33" t="s">
        <v>103</v>
      </c>
      <c r="H37" s="35"/>
      <c r="I37" s="27"/>
      <c r="J37" s="24">
        <v>30</v>
      </c>
      <c r="K37" s="236"/>
      <c r="L37" s="35"/>
      <c r="M37" s="27"/>
      <c r="N37" s="24">
        <v>30</v>
      </c>
      <c r="O37" s="236"/>
      <c r="P37" s="35"/>
      <c r="Q37" s="27"/>
      <c r="R37" s="24">
        <v>30</v>
      </c>
      <c r="S37" s="236"/>
      <c r="T37" s="35"/>
      <c r="U37" s="27"/>
      <c r="V37" s="24">
        <v>30</v>
      </c>
      <c r="W37" s="236"/>
      <c r="X37" s="35"/>
      <c r="Y37" s="27"/>
      <c r="Z37" s="24">
        <v>30</v>
      </c>
      <c r="AA37" s="236"/>
      <c r="AB37" s="35"/>
      <c r="AC37" s="27"/>
      <c r="AD37" s="24">
        <v>30</v>
      </c>
      <c r="AE37" s="236"/>
      <c r="AF37" s="35"/>
      <c r="AG37" s="27"/>
      <c r="AH37" s="24">
        <v>30</v>
      </c>
      <c r="AI37" s="236"/>
      <c r="AJ37" s="35"/>
      <c r="AK37" s="27"/>
      <c r="AL37" s="24">
        <v>30</v>
      </c>
      <c r="AM37" s="236"/>
      <c r="AN37" s="35"/>
      <c r="AO37" s="27"/>
      <c r="AP37" s="24">
        <v>30</v>
      </c>
      <c r="AQ37" s="236"/>
      <c r="AR37" s="35"/>
      <c r="AS37" s="27"/>
    </row>
    <row r="38" spans="2:45" ht="18.75" x14ac:dyDescent="0.25">
      <c r="B38" s="24">
        <v>31</v>
      </c>
      <c r="C38" s="234" t="s">
        <v>48</v>
      </c>
      <c r="D38" s="26"/>
      <c r="F38" s="24">
        <v>31</v>
      </c>
      <c r="G38" s="33" t="s">
        <v>59</v>
      </c>
      <c r="H38" s="35"/>
    </row>
    <row r="39" spans="2:45" ht="18.75" x14ac:dyDescent="0.25">
      <c r="B39" s="24">
        <v>32</v>
      </c>
      <c r="C39" s="235" t="s">
        <v>49</v>
      </c>
      <c r="D39" s="26"/>
      <c r="F39" s="24">
        <v>32</v>
      </c>
      <c r="G39" s="33" t="s">
        <v>27</v>
      </c>
      <c r="H39" s="35"/>
    </row>
    <row r="40" spans="2:45" ht="18.75" x14ac:dyDescent="0.25">
      <c r="B40" s="24">
        <v>33</v>
      </c>
      <c r="C40" s="234" t="s">
        <v>103</v>
      </c>
      <c r="D40" s="26"/>
      <c r="F40" s="24">
        <v>33</v>
      </c>
      <c r="G40" s="33" t="s">
        <v>100</v>
      </c>
      <c r="H40" s="35"/>
    </row>
    <row r="41" spans="2:45" ht="18.75" x14ac:dyDescent="0.25">
      <c r="B41" s="24">
        <v>34</v>
      </c>
      <c r="C41" s="235" t="s">
        <v>104</v>
      </c>
      <c r="D41" s="26"/>
      <c r="F41" s="24">
        <v>34</v>
      </c>
      <c r="G41" s="33" t="s">
        <v>107</v>
      </c>
      <c r="H41" s="35"/>
    </row>
    <row r="42" spans="2:45" ht="18.75" x14ac:dyDescent="0.25">
      <c r="B42" s="24">
        <v>35</v>
      </c>
      <c r="C42" s="234" t="s">
        <v>144</v>
      </c>
      <c r="D42" s="26"/>
      <c r="F42" s="24">
        <v>35</v>
      </c>
      <c r="G42" s="33" t="s">
        <v>144</v>
      </c>
      <c r="H42" s="35"/>
    </row>
    <row r="43" spans="2:45" ht="18.75" x14ac:dyDescent="0.25">
      <c r="B43" s="24">
        <v>36</v>
      </c>
      <c r="C43" s="235" t="s">
        <v>250</v>
      </c>
      <c r="D43" s="26"/>
      <c r="F43" s="24">
        <v>36</v>
      </c>
      <c r="G43" s="33" t="s">
        <v>64</v>
      </c>
      <c r="H43" s="35"/>
    </row>
    <row r="44" spans="2:45" ht="18.75" x14ac:dyDescent="0.25">
      <c r="B44" s="24">
        <v>37</v>
      </c>
      <c r="C44" s="234" t="s">
        <v>25</v>
      </c>
      <c r="D44" s="26"/>
      <c r="F44" s="24">
        <v>37</v>
      </c>
      <c r="G44" s="33" t="s">
        <v>25</v>
      </c>
      <c r="H44" s="35"/>
    </row>
    <row r="45" spans="2:45" ht="18.75" x14ac:dyDescent="0.25">
      <c r="B45" s="24">
        <v>38</v>
      </c>
      <c r="C45" s="235" t="s">
        <v>50</v>
      </c>
      <c r="D45" s="26"/>
      <c r="F45" s="24">
        <v>38</v>
      </c>
      <c r="G45" s="68" t="s">
        <v>51</v>
      </c>
      <c r="H45" s="35"/>
    </row>
    <row r="46" spans="2:45" ht="18.75" x14ac:dyDescent="0.25">
      <c r="B46" s="24">
        <v>39</v>
      </c>
      <c r="C46" s="234" t="s">
        <v>51</v>
      </c>
      <c r="D46" s="26"/>
      <c r="F46" s="24">
        <v>39</v>
      </c>
      <c r="G46" s="68" t="s">
        <v>53</v>
      </c>
      <c r="H46" s="35"/>
    </row>
    <row r="47" spans="2:45" ht="18.75" x14ac:dyDescent="0.25">
      <c r="B47" s="24">
        <v>40</v>
      </c>
      <c r="C47" s="235" t="s">
        <v>52</v>
      </c>
      <c r="D47" s="26"/>
      <c r="F47" s="24">
        <v>40</v>
      </c>
      <c r="G47" s="68" t="s">
        <v>145</v>
      </c>
      <c r="H47" s="35"/>
    </row>
    <row r="48" spans="2:45" ht="18.75" x14ac:dyDescent="0.25">
      <c r="B48" s="24">
        <v>41</v>
      </c>
      <c r="C48" s="234" t="s">
        <v>53</v>
      </c>
      <c r="D48" s="26"/>
      <c r="F48" s="24">
        <v>41</v>
      </c>
      <c r="G48" s="68"/>
      <c r="H48" s="35"/>
    </row>
    <row r="49" spans="2:8" ht="18.75" x14ac:dyDescent="0.25">
      <c r="B49" s="24">
        <v>42</v>
      </c>
      <c r="C49" s="235" t="s">
        <v>54</v>
      </c>
      <c r="D49" s="26"/>
      <c r="F49" s="24">
        <v>42</v>
      </c>
      <c r="G49" s="25"/>
      <c r="H49" s="35"/>
    </row>
    <row r="50" spans="2:8" ht="18.75" x14ac:dyDescent="0.25">
      <c r="B50" s="24">
        <v>43</v>
      </c>
      <c r="C50" s="234" t="s">
        <v>145</v>
      </c>
      <c r="D50" s="26"/>
      <c r="F50" s="24">
        <v>43</v>
      </c>
      <c r="G50" s="68"/>
      <c r="H50" s="35"/>
    </row>
    <row r="51" spans="2:8" ht="18.75" x14ac:dyDescent="0.25">
      <c r="B51" s="24">
        <v>44</v>
      </c>
      <c r="C51" s="235" t="s">
        <v>251</v>
      </c>
      <c r="D51" s="26"/>
      <c r="F51" s="24">
        <v>44</v>
      </c>
      <c r="G51" s="68"/>
      <c r="H51" s="35"/>
    </row>
    <row r="52" spans="2:8" ht="18.75" x14ac:dyDescent="0.25">
      <c r="B52" s="24">
        <v>45</v>
      </c>
      <c r="C52" s="234" t="s">
        <v>26</v>
      </c>
      <c r="D52" s="26"/>
      <c r="F52" s="24">
        <v>45</v>
      </c>
      <c r="G52" s="68"/>
      <c r="H52" s="35"/>
    </row>
    <row r="53" spans="2:8" ht="18.75" x14ac:dyDescent="0.25">
      <c r="B53" s="24">
        <v>46</v>
      </c>
      <c r="C53" s="235" t="s">
        <v>55</v>
      </c>
      <c r="D53" s="26"/>
      <c r="F53" s="24">
        <v>46</v>
      </c>
      <c r="G53" s="68"/>
      <c r="H53" s="35"/>
    </row>
    <row r="54" spans="2:8" ht="18.75" x14ac:dyDescent="0.25">
      <c r="B54" s="24">
        <v>47</v>
      </c>
      <c r="C54" s="234" t="s">
        <v>16</v>
      </c>
      <c r="D54" s="26"/>
      <c r="F54" s="24">
        <v>47</v>
      </c>
      <c r="G54" s="68"/>
      <c r="H54" s="35"/>
    </row>
    <row r="55" spans="2:8" ht="18.75" x14ac:dyDescent="0.25">
      <c r="B55" s="24">
        <v>48</v>
      </c>
      <c r="C55" s="235" t="s">
        <v>56</v>
      </c>
      <c r="D55" s="26"/>
      <c r="F55" s="24">
        <v>48</v>
      </c>
      <c r="G55" s="68"/>
      <c r="H55" s="35"/>
    </row>
    <row r="56" spans="2:8" ht="18.75" x14ac:dyDescent="0.25">
      <c r="B56" s="24">
        <v>49</v>
      </c>
      <c r="C56" s="234" t="s">
        <v>140</v>
      </c>
      <c r="D56" s="26"/>
      <c r="F56" s="24">
        <v>49</v>
      </c>
      <c r="G56" s="68"/>
      <c r="H56" s="35"/>
    </row>
    <row r="57" spans="2:8" ht="18.75" x14ac:dyDescent="0.25">
      <c r="B57" s="24">
        <v>50</v>
      </c>
      <c r="C57" s="235" t="s">
        <v>252</v>
      </c>
      <c r="D57" s="26"/>
      <c r="F57" s="24">
        <v>50</v>
      </c>
      <c r="G57" s="68"/>
      <c r="H57" s="35"/>
    </row>
    <row r="58" spans="2:8" ht="18.75" x14ac:dyDescent="0.25">
      <c r="B58" s="24">
        <v>51</v>
      </c>
      <c r="C58" s="234" t="s">
        <v>102</v>
      </c>
      <c r="D58" s="26"/>
    </row>
    <row r="59" spans="2:8" ht="18.75" x14ac:dyDescent="0.25">
      <c r="B59" s="24">
        <v>52</v>
      </c>
      <c r="C59" s="235" t="s">
        <v>253</v>
      </c>
      <c r="D59" s="26"/>
    </row>
    <row r="60" spans="2:8" ht="18.75" x14ac:dyDescent="0.25">
      <c r="B60" s="24">
        <v>53</v>
      </c>
      <c r="C60" s="234" t="s">
        <v>17</v>
      </c>
      <c r="D60" s="26"/>
    </row>
    <row r="61" spans="2:8" ht="18.75" x14ac:dyDescent="0.25">
      <c r="B61" s="24">
        <v>54</v>
      </c>
      <c r="C61" s="235" t="s">
        <v>57</v>
      </c>
      <c r="D61" s="26"/>
    </row>
    <row r="62" spans="2:8" ht="18.75" x14ac:dyDescent="0.25">
      <c r="B62" s="24">
        <v>55</v>
      </c>
      <c r="C62" s="234" t="s">
        <v>18</v>
      </c>
      <c r="D62" s="26"/>
    </row>
    <row r="63" spans="2:8" ht="18.75" x14ac:dyDescent="0.25">
      <c r="B63" s="24">
        <v>56</v>
      </c>
      <c r="C63" s="235" t="s">
        <v>58</v>
      </c>
      <c r="D63" s="26"/>
    </row>
    <row r="64" spans="2:8" ht="18.75" x14ac:dyDescent="0.25">
      <c r="B64" s="24">
        <v>57</v>
      </c>
      <c r="C64" s="234" t="s">
        <v>141</v>
      </c>
      <c r="D64" s="26"/>
    </row>
    <row r="65" spans="2:4" ht="18.75" x14ac:dyDescent="0.25">
      <c r="B65" s="24">
        <v>58</v>
      </c>
      <c r="C65" s="235" t="s">
        <v>254</v>
      </c>
      <c r="D65" s="26"/>
    </row>
    <row r="66" spans="2:4" ht="18.75" x14ac:dyDescent="0.25">
      <c r="B66" s="24">
        <v>59</v>
      </c>
      <c r="C66" s="234" t="s">
        <v>59</v>
      </c>
      <c r="D66" s="26"/>
    </row>
    <row r="67" spans="2:4" ht="18.75" x14ac:dyDescent="0.25">
      <c r="B67" s="24">
        <v>60</v>
      </c>
      <c r="C67" s="235" t="s">
        <v>60</v>
      </c>
      <c r="D67" s="26"/>
    </row>
    <row r="68" spans="2:4" ht="18.75" x14ac:dyDescent="0.25">
      <c r="B68" s="24">
        <v>61</v>
      </c>
      <c r="C68" s="234" t="s">
        <v>27</v>
      </c>
      <c r="D68" s="26"/>
    </row>
    <row r="69" spans="2:4" ht="18.75" x14ac:dyDescent="0.25">
      <c r="B69" s="24">
        <v>62</v>
      </c>
      <c r="C69" s="235" t="s">
        <v>61</v>
      </c>
      <c r="D69" s="26"/>
    </row>
    <row r="70" spans="2:4" ht="18.75" x14ac:dyDescent="0.25">
      <c r="B70" s="24">
        <v>63</v>
      </c>
      <c r="C70" s="234" t="s">
        <v>107</v>
      </c>
      <c r="D70" s="26"/>
    </row>
    <row r="71" spans="2:4" ht="18.75" x14ac:dyDescent="0.25">
      <c r="B71" s="24">
        <v>64</v>
      </c>
      <c r="C71" s="235" t="s">
        <v>108</v>
      </c>
      <c r="D71" s="26"/>
    </row>
    <row r="72" spans="2:4" ht="18.75" x14ac:dyDescent="0.25">
      <c r="B72" s="24">
        <v>65</v>
      </c>
      <c r="C72" s="234" t="s">
        <v>62</v>
      </c>
      <c r="D72" s="26"/>
    </row>
    <row r="73" spans="2:4" ht="18.75" x14ac:dyDescent="0.25">
      <c r="B73" s="24">
        <v>66</v>
      </c>
      <c r="C73" s="235" t="s">
        <v>63</v>
      </c>
      <c r="D73" s="26"/>
    </row>
    <row r="74" spans="2:4" ht="18.75" x14ac:dyDescent="0.25">
      <c r="B74" s="24">
        <v>67</v>
      </c>
      <c r="C74" s="234" t="s">
        <v>142</v>
      </c>
      <c r="D74" s="26"/>
    </row>
    <row r="75" spans="2:4" ht="18.75" x14ac:dyDescent="0.25">
      <c r="B75" s="24">
        <v>68</v>
      </c>
      <c r="C75" s="235" t="s">
        <v>255</v>
      </c>
      <c r="D75" s="26"/>
    </row>
    <row r="76" spans="2:4" ht="18.75" x14ac:dyDescent="0.25">
      <c r="B76" s="24">
        <v>69</v>
      </c>
      <c r="C76" s="234" t="s">
        <v>64</v>
      </c>
      <c r="D76" s="26"/>
    </row>
    <row r="77" spans="2:4" ht="18.75" x14ac:dyDescent="0.25">
      <c r="B77" s="24">
        <v>70</v>
      </c>
      <c r="C77" s="235" t="s">
        <v>65</v>
      </c>
      <c r="D77" s="26"/>
    </row>
    <row r="78" spans="2:4" ht="18.75" x14ac:dyDescent="0.25">
      <c r="B78" s="24">
        <v>71</v>
      </c>
      <c r="C78" s="234"/>
      <c r="D78" s="26"/>
    </row>
  </sheetData>
  <sheetProtection algorithmName="SHA-512" hashValue="XI/7U1LVIGF800SNJaR0t8PfFQ1qjBqVkmm0cXU3eqiNFhel48Ui/xejITxmMonvO4O/HT9RHmX8SK/C+VmiQA==" saltValue="Ivmct1CXBDC69bbjE6Ob5Q==" spinCount="100000" sheet="1" objects="1" scenarios="1"/>
  <pageMargins left="0.23622047244094491" right="0.23622047244094491" top="0.74803149606299213" bottom="0.74803149606299213" header="0.31496062992125984" footer="0.31496062992125984"/>
  <pageSetup paperSize="9" scale="3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11</vt:i4>
      </vt:variant>
    </vt:vector>
  </HeadingPairs>
  <TitlesOfParts>
    <vt:vector size="17" baseType="lpstr">
      <vt:lpstr>Schulobst_BEIHILFE_Antrag</vt:lpstr>
      <vt:lpstr>BEILAGE_1</vt:lpstr>
      <vt:lpstr>BEILAGE_2</vt:lpstr>
      <vt:lpstr>Rechenhilfe</vt:lpstr>
      <vt:lpstr>LOV</vt:lpstr>
      <vt:lpstr>Tabelle1</vt:lpstr>
      <vt:lpstr>BEILAGE_1!Druckbereich</vt:lpstr>
      <vt:lpstr>BEILAGE_2!Druckbereich</vt:lpstr>
      <vt:lpstr>Rechenhilfe!Druckbereich</vt:lpstr>
      <vt:lpstr>Schulobst_BEIHILFE_Antrag!Druckbereich</vt:lpstr>
      <vt:lpstr>BEILAGE_1!Drucktitel</vt:lpstr>
      <vt:lpstr>BEILAGE_2!Drucktitel</vt:lpstr>
      <vt:lpstr>Rechenhilfe!Drucktitel</vt:lpstr>
      <vt:lpstr>BEILAGE_2!Print_Area</vt:lpstr>
      <vt:lpstr>LOV!Print_Area</vt:lpstr>
      <vt:lpstr>BEILAGE_2!Print_Titles</vt:lpstr>
      <vt:lpstr>Rechenhilfe!Tabelle_Datensätze1</vt:lpstr>
    </vt:vector>
  </TitlesOfParts>
  <Company>Agrarmarkt Austria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AMA Marktordnungen</dc:title>
  <dc:creator>Aigner Mario</dc:creator>
  <cp:keywords>XLSX Formular</cp:keywords>
  <dc:description>Vorlage: Aigner Mario</dc:description>
  <cp:lastModifiedBy>Aigner Mario</cp:lastModifiedBy>
  <cp:lastPrinted>2023-01-17T13:02:23Z</cp:lastPrinted>
  <dcterms:created xsi:type="dcterms:W3CDTF">2015-12-02T13:41:18Z</dcterms:created>
  <dcterms:modified xsi:type="dcterms:W3CDTF">2023-01-17T13:03:23Z</dcterms:modified>
  <cp:category>XLSX 18er</cp:category>
</cp:coreProperties>
</file>